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0" yWindow="3840" windowWidth="14445" windowHeight="4770" tabRatio="947" activeTab="8"/>
  </bookViews>
  <sheets>
    <sheet name="Cover page" sheetId="1" r:id="rId1"/>
    <sheet name="Reporting period" sheetId="3" r:id="rId2"/>
    <sheet name="Logical Framework" sheetId="4" r:id="rId3"/>
    <sheet name="Timetable" sheetId="6" r:id="rId4"/>
    <sheet name="Information on Procurement" sheetId="5" r:id="rId5"/>
    <sheet name="Financial Report " sheetId="11" r:id="rId6"/>
    <sheet name="Financial Summary" sheetId="7" r:id="rId7"/>
    <sheet name="Sources of F" sheetId="14" r:id="rId8"/>
    <sheet name="Payment Details" sheetId="13" r:id="rId9"/>
    <sheet name="Outside Area" sheetId="12" r:id="rId10"/>
    <sheet name="Annexes" sheetId="8" r:id="rId11"/>
  </sheets>
  <definedNames>
    <definedName name="_xlnm.Print_Titles" localSheetId="5">'Financial Report '!$3:$4</definedName>
    <definedName name="_xlnm.Print_Titles" localSheetId="6">'Financial Summary'!$4:$4</definedName>
  </definedNames>
  <calcPr calcId="145621"/>
</workbook>
</file>

<file path=xl/calcChain.xml><?xml version="1.0" encoding="utf-8"?>
<calcChain xmlns="http://schemas.openxmlformats.org/spreadsheetml/2006/main">
  <c r="C29" i="7" l="1"/>
  <c r="D29" i="7"/>
  <c r="E29" i="7"/>
  <c r="F29" i="7"/>
  <c r="G29" i="7"/>
  <c r="H29" i="7"/>
  <c r="I29" i="7"/>
  <c r="B29" i="7"/>
  <c r="B31" i="7" s="1"/>
  <c r="C20" i="7"/>
  <c r="D20" i="7"/>
  <c r="E20" i="7"/>
  <c r="F20" i="7"/>
  <c r="G20" i="7"/>
  <c r="H20" i="7"/>
  <c r="I20" i="7"/>
  <c r="B20" i="7"/>
  <c r="B22" i="7" s="1"/>
  <c r="C11" i="7"/>
  <c r="D11" i="7"/>
  <c r="E11" i="7"/>
  <c r="F11" i="7"/>
  <c r="G11" i="7"/>
  <c r="H11" i="7"/>
  <c r="I11" i="7"/>
  <c r="B11" i="7"/>
  <c r="J11" i="7" l="1"/>
  <c r="B13" i="7"/>
  <c r="J20" i="7"/>
  <c r="C9" i="12"/>
  <c r="D9" i="12"/>
  <c r="E9" i="12"/>
  <c r="C31" i="7" l="1"/>
  <c r="D31" i="7"/>
  <c r="E31" i="7"/>
  <c r="F31" i="7"/>
  <c r="G31" i="7"/>
  <c r="H31" i="7"/>
  <c r="I31" i="7"/>
  <c r="B33" i="7"/>
  <c r="C22" i="7"/>
  <c r="D22" i="7"/>
  <c r="E22" i="7"/>
  <c r="F22" i="7"/>
  <c r="G22" i="7"/>
  <c r="H22" i="7"/>
  <c r="I22" i="7"/>
  <c r="C13" i="7"/>
  <c r="D13" i="7"/>
  <c r="E13" i="7"/>
  <c r="F13" i="7"/>
  <c r="G13" i="7"/>
  <c r="H13" i="7"/>
  <c r="I13" i="7"/>
  <c r="G21" i="14" l="1"/>
  <c r="B38" i="7"/>
  <c r="B37" i="7"/>
  <c r="B36" i="7"/>
  <c r="B35" i="7"/>
  <c r="B34" i="7"/>
  <c r="J6" i="7"/>
  <c r="J25" i="7"/>
  <c r="J24" i="7"/>
  <c r="J15" i="7"/>
  <c r="G32" i="11"/>
  <c r="K32" i="11"/>
  <c r="O43" i="11"/>
  <c r="O42" i="11"/>
  <c r="O39" i="11"/>
  <c r="O38" i="11"/>
  <c r="O37" i="11"/>
  <c r="O36" i="11"/>
  <c r="O35" i="11"/>
  <c r="O34" i="11"/>
  <c r="O31" i="11"/>
  <c r="O30" i="11"/>
  <c r="O29" i="11"/>
  <c r="O28" i="11"/>
  <c r="O27" i="11"/>
  <c r="O26" i="11"/>
  <c r="O25" i="11"/>
  <c r="O24" i="11"/>
  <c r="O23" i="11"/>
  <c r="O22" i="11"/>
  <c r="O21" i="11"/>
  <c r="O18" i="11"/>
  <c r="O17" i="11"/>
  <c r="O16" i="11"/>
  <c r="O15" i="11"/>
  <c r="O14" i="11"/>
  <c r="O13" i="11"/>
  <c r="O10" i="11"/>
  <c r="O9" i="11"/>
  <c r="O8" i="11"/>
  <c r="O7" i="11"/>
  <c r="O6" i="11"/>
  <c r="O19" i="11" l="1"/>
  <c r="O32" i="11"/>
  <c r="O11" i="11"/>
  <c r="O44" i="11"/>
  <c r="O40" i="11"/>
  <c r="J43" i="11"/>
  <c r="J42" i="11"/>
  <c r="J39" i="11"/>
  <c r="J38" i="11"/>
  <c r="J37" i="11"/>
  <c r="J36" i="11"/>
  <c r="J35" i="11"/>
  <c r="J34" i="11"/>
  <c r="J31" i="11"/>
  <c r="J30" i="11"/>
  <c r="J29" i="11"/>
  <c r="J28" i="11"/>
  <c r="J27" i="11"/>
  <c r="J26" i="11"/>
  <c r="J25" i="11"/>
  <c r="J24" i="11"/>
  <c r="J23" i="11"/>
  <c r="J22" i="11"/>
  <c r="J21" i="11"/>
  <c r="J18" i="11"/>
  <c r="J17" i="11"/>
  <c r="J16" i="11"/>
  <c r="J15" i="11"/>
  <c r="J14" i="11"/>
  <c r="J13" i="11"/>
  <c r="J10" i="11"/>
  <c r="J9" i="11"/>
  <c r="J8" i="11"/>
  <c r="J7" i="11"/>
  <c r="J6" i="11"/>
  <c r="F43" i="11"/>
  <c r="F42" i="11"/>
  <c r="F39" i="11"/>
  <c r="F38" i="11"/>
  <c r="F37" i="11"/>
  <c r="F36" i="11"/>
  <c r="F35" i="11"/>
  <c r="F34" i="11"/>
  <c r="F31" i="11"/>
  <c r="F30" i="11"/>
  <c r="F29" i="11"/>
  <c r="F28" i="11"/>
  <c r="F27" i="11"/>
  <c r="F26" i="11"/>
  <c r="F25" i="11"/>
  <c r="F24" i="11"/>
  <c r="F23" i="11"/>
  <c r="F22" i="11"/>
  <c r="F21" i="11"/>
  <c r="F14" i="11"/>
  <c r="F15" i="11"/>
  <c r="F16" i="11"/>
  <c r="F17" i="11"/>
  <c r="F18" i="11"/>
  <c r="F13" i="11"/>
  <c r="F7" i="11"/>
  <c r="F8" i="11"/>
  <c r="F9" i="11"/>
  <c r="F10" i="11"/>
  <c r="F6" i="11"/>
  <c r="F19" i="11" l="1"/>
  <c r="J32" i="11"/>
  <c r="J44" i="11"/>
  <c r="F40" i="11"/>
  <c r="J11" i="11"/>
  <c r="F32" i="11"/>
  <c r="J19" i="11"/>
  <c r="L6" i="11"/>
  <c r="F11" i="11"/>
  <c r="F44" i="11"/>
  <c r="J40" i="11"/>
  <c r="K11" i="11"/>
  <c r="L46" i="11"/>
  <c r="P46" i="11" s="1"/>
  <c r="P6" i="11" l="1"/>
  <c r="O45" i="11"/>
  <c r="O47" i="11" s="1"/>
  <c r="E6" i="14"/>
  <c r="B6" i="14"/>
  <c r="G41" i="14"/>
  <c r="G36" i="14"/>
  <c r="G31" i="14"/>
  <c r="G26" i="14"/>
  <c r="G16" i="14"/>
  <c r="G11" i="14"/>
  <c r="G6" i="14"/>
  <c r="E41" i="14"/>
  <c r="E36" i="14"/>
  <c r="E31" i="14"/>
  <c r="E26" i="14"/>
  <c r="E21" i="14"/>
  <c r="E16" i="14"/>
  <c r="E11" i="14"/>
  <c r="C41" i="14"/>
  <c r="B41" i="14"/>
  <c r="C36" i="14"/>
  <c r="B36" i="14"/>
  <c r="C31" i="14"/>
  <c r="B31" i="14"/>
  <c r="C26" i="14"/>
  <c r="B26" i="14"/>
  <c r="B21" i="14"/>
  <c r="B16" i="14"/>
  <c r="B11" i="14"/>
  <c r="G5" i="14" l="1"/>
  <c r="E5" i="14"/>
  <c r="B5" i="14"/>
  <c r="B46" i="14" s="1"/>
  <c r="G46" i="14"/>
  <c r="C21" i="14"/>
  <c r="C16" i="14"/>
  <c r="C11" i="14"/>
  <c r="C6" i="14"/>
  <c r="C5" i="14" l="1"/>
  <c r="E46" i="14"/>
  <c r="F46" i="14" l="1"/>
  <c r="F8" i="14"/>
  <c r="F10" i="14"/>
  <c r="F12" i="14"/>
  <c r="F14" i="14"/>
  <c r="F16" i="14"/>
  <c r="F18" i="14"/>
  <c r="F20" i="14"/>
  <c r="F22" i="14"/>
  <c r="F24" i="14"/>
  <c r="F26" i="14"/>
  <c r="F28" i="14"/>
  <c r="F30" i="14"/>
  <c r="F32" i="14"/>
  <c r="F34" i="14"/>
  <c r="F36" i="14"/>
  <c r="F38" i="14"/>
  <c r="F40" i="14"/>
  <c r="F42" i="14"/>
  <c r="F44" i="14"/>
  <c r="F6" i="14"/>
  <c r="F7" i="14"/>
  <c r="F9" i="14"/>
  <c r="F11" i="14"/>
  <c r="F13" i="14"/>
  <c r="F15" i="14"/>
  <c r="F17" i="14"/>
  <c r="F19" i="14"/>
  <c r="F21" i="14"/>
  <c r="F23" i="14"/>
  <c r="F25" i="14"/>
  <c r="F27" i="14"/>
  <c r="F29" i="14"/>
  <c r="F31" i="14"/>
  <c r="F33" i="14"/>
  <c r="F35" i="14"/>
  <c r="F37" i="14"/>
  <c r="F39" i="14"/>
  <c r="F41" i="14"/>
  <c r="F43" i="14"/>
  <c r="F45" i="14"/>
  <c r="F5" i="14"/>
  <c r="F4" i="14"/>
  <c r="L9" i="11"/>
  <c r="P9" i="11" s="1"/>
  <c r="C46" i="14" l="1"/>
  <c r="D46" i="14" s="1"/>
  <c r="D5" i="14" l="1"/>
  <c r="D45" i="14"/>
  <c r="D38" i="14"/>
  <c r="D35" i="14"/>
  <c r="D28" i="14"/>
  <c r="D39" i="14"/>
  <c r="D32" i="14"/>
  <c r="D44" i="14"/>
  <c r="D37" i="14"/>
  <c r="D34" i="14"/>
  <c r="D27" i="14"/>
  <c r="D43" i="14"/>
  <c r="D40" i="14"/>
  <c r="D33" i="14"/>
  <c r="D30" i="14"/>
  <c r="D42" i="14"/>
  <c r="D29" i="14"/>
  <c r="D26" i="14"/>
  <c r="D36" i="14"/>
  <c r="D31" i="14"/>
  <c r="D41" i="14"/>
  <c r="D4" i="14"/>
  <c r="D23" i="14"/>
  <c r="D20" i="14"/>
  <c r="D16" i="14"/>
  <c r="D13" i="14"/>
  <c r="D10" i="14"/>
  <c r="D6" i="14"/>
  <c r="D22" i="14"/>
  <c r="D19" i="14"/>
  <c r="D12" i="14"/>
  <c r="D9" i="14"/>
  <c r="D25" i="14"/>
  <c r="D18" i="14"/>
  <c r="D15" i="14"/>
  <c r="D8" i="14"/>
  <c r="D24" i="14"/>
  <c r="D17" i="14"/>
  <c r="D14" i="14"/>
  <c r="D7" i="14"/>
  <c r="D21" i="14"/>
  <c r="D11" i="14"/>
  <c r="I34" i="7"/>
  <c r="I35" i="7"/>
  <c r="I36" i="7"/>
  <c r="I37" i="7"/>
  <c r="I38" i="7"/>
  <c r="I39" i="7"/>
  <c r="H34" i="7"/>
  <c r="H35" i="7"/>
  <c r="H36" i="7"/>
  <c r="H37" i="7"/>
  <c r="H38" i="7"/>
  <c r="H39" i="7"/>
  <c r="G34" i="7"/>
  <c r="G35" i="7"/>
  <c r="G36" i="7"/>
  <c r="G37" i="7"/>
  <c r="G38" i="7"/>
  <c r="G39" i="7"/>
  <c r="F34" i="7"/>
  <c r="F35" i="7"/>
  <c r="F36" i="7"/>
  <c r="F37" i="7"/>
  <c r="F38" i="7"/>
  <c r="F39" i="7"/>
  <c r="E34" i="7"/>
  <c r="E35" i="7"/>
  <c r="E36" i="7"/>
  <c r="E37" i="7"/>
  <c r="E38" i="7"/>
  <c r="E39" i="7"/>
  <c r="D34" i="7"/>
  <c r="D35" i="7"/>
  <c r="D36" i="7"/>
  <c r="D37" i="7"/>
  <c r="D38" i="7"/>
  <c r="D39" i="7"/>
  <c r="C34" i="7"/>
  <c r="J34" i="7" s="1"/>
  <c r="C35" i="7"/>
  <c r="C36" i="7"/>
  <c r="C37" i="7"/>
  <c r="C38" i="7"/>
  <c r="C39" i="7"/>
  <c r="B39" i="7"/>
  <c r="B40" i="7" s="1"/>
  <c r="C33" i="7"/>
  <c r="D33" i="7"/>
  <c r="E33" i="7"/>
  <c r="F33" i="7"/>
  <c r="G33" i="7"/>
  <c r="H33" i="7"/>
  <c r="I33" i="7"/>
  <c r="E40" i="7" l="1"/>
  <c r="G40" i="7"/>
  <c r="I40" i="7"/>
  <c r="J37" i="7"/>
  <c r="J33" i="7"/>
  <c r="J35" i="7"/>
  <c r="J38" i="7"/>
  <c r="C40" i="7"/>
  <c r="J39" i="7"/>
  <c r="J36" i="7"/>
  <c r="D40" i="7"/>
  <c r="F40" i="7"/>
  <c r="H40" i="7"/>
  <c r="J15" i="13"/>
  <c r="L14" i="13"/>
  <c r="L13" i="13"/>
  <c r="L12" i="13"/>
  <c r="L11" i="13"/>
  <c r="K44" i="11"/>
  <c r="G44" i="11"/>
  <c r="K40" i="11"/>
  <c r="G40" i="11"/>
  <c r="L22" i="11"/>
  <c r="P22" i="11" s="1"/>
  <c r="L21" i="11"/>
  <c r="K19" i="11"/>
  <c r="G19" i="11"/>
  <c r="L18" i="11"/>
  <c r="P18" i="11" s="1"/>
  <c r="L17" i="11"/>
  <c r="P17" i="11" s="1"/>
  <c r="L16" i="11"/>
  <c r="P16" i="11" s="1"/>
  <c r="L15" i="11"/>
  <c r="P15" i="11" s="1"/>
  <c r="L14" i="11"/>
  <c r="P14" i="11" s="1"/>
  <c r="L13" i="11"/>
  <c r="G11" i="11"/>
  <c r="J30" i="7"/>
  <c r="J29" i="7"/>
  <c r="J31" i="7" s="1"/>
  <c r="J28" i="7"/>
  <c r="J27" i="7"/>
  <c r="J26" i="7"/>
  <c r="J21" i="7"/>
  <c r="J19" i="7"/>
  <c r="J18" i="7"/>
  <c r="J17" i="7"/>
  <c r="J16" i="7"/>
  <c r="J12" i="7"/>
  <c r="J10" i="7"/>
  <c r="J9" i="7"/>
  <c r="J8" i="7"/>
  <c r="J7" i="7"/>
  <c r="J22" i="7" l="1"/>
  <c r="J40" i="7"/>
  <c r="J13" i="7"/>
  <c r="P13" i="11"/>
  <c r="P19" i="11" s="1"/>
  <c r="L19" i="11"/>
  <c r="P21" i="11"/>
  <c r="L23" i="11"/>
  <c r="P23" i="11" s="1"/>
  <c r="L24" i="11"/>
  <c r="P24" i="11" s="1"/>
  <c r="L25" i="11"/>
  <c r="P25" i="11" s="1"/>
  <c r="L27" i="11"/>
  <c r="P27" i="11" s="1"/>
  <c r="L28" i="11"/>
  <c r="P28" i="11" s="1"/>
  <c r="L29" i="11"/>
  <c r="P29" i="11" s="1"/>
  <c r="L30" i="11"/>
  <c r="P30" i="11" s="1"/>
  <c r="L31" i="11"/>
  <c r="P31" i="11" s="1"/>
  <c r="L34" i="11"/>
  <c r="L35" i="11"/>
  <c r="P35" i="11" s="1"/>
  <c r="L37" i="11"/>
  <c r="P37" i="11" s="1"/>
  <c r="L38" i="11"/>
  <c r="P38" i="11" s="1"/>
  <c r="L42" i="11"/>
  <c r="L43" i="11"/>
  <c r="P43" i="11" s="1"/>
  <c r="L7" i="11"/>
  <c r="L10" i="11"/>
  <c r="P10" i="11" s="1"/>
  <c r="L26" i="11"/>
  <c r="P26" i="11" s="1"/>
  <c r="L39" i="11"/>
  <c r="P39" i="11" s="1"/>
  <c r="L8" i="11"/>
  <c r="P8" i="11" s="1"/>
  <c r="L36" i="11"/>
  <c r="P36" i="11" s="1"/>
  <c r="L15" i="13"/>
  <c r="K45" i="11"/>
  <c r="K47" i="11" s="1"/>
  <c r="G45" i="11"/>
  <c r="G47" i="11" s="1"/>
  <c r="L32" i="11" l="1"/>
  <c r="P7" i="11"/>
  <c r="P11" i="11" s="1"/>
  <c r="L11" i="11"/>
  <c r="P32" i="11"/>
  <c r="P42" i="11"/>
  <c r="P44" i="11" s="1"/>
  <c r="L44" i="11"/>
  <c r="P34" i="11"/>
  <c r="P40" i="11" s="1"/>
  <c r="L40" i="11"/>
  <c r="F45" i="11"/>
  <c r="F47" i="11" s="1"/>
  <c r="J45" i="11"/>
  <c r="J47" i="11" s="1"/>
  <c r="L45" i="11" l="1"/>
  <c r="L47" i="11" s="1"/>
  <c r="P45" i="11" l="1"/>
  <c r="P47" i="11" s="1"/>
</calcChain>
</file>

<file path=xl/sharedStrings.xml><?xml version="1.0" encoding="utf-8"?>
<sst xmlns="http://schemas.openxmlformats.org/spreadsheetml/2006/main" count="1016" uniqueCount="338">
  <si>
    <t>indicate the title of the project</t>
  </si>
  <si>
    <t>Reporting period:</t>
  </si>
  <si>
    <t>from</t>
  </si>
  <si>
    <t>to</t>
  </si>
  <si>
    <t xml:space="preserve">Joint Technical Secretariat
Konstitucijos pr. 7, LT-09308,
Vilnius, Lithuania
</t>
  </si>
  <si>
    <t xml:space="preserve">• The answers to all questions must cover the respective reporting period. </t>
  </si>
  <si>
    <t>Name of the Lead Beneficiary:</t>
  </si>
  <si>
    <t>indicate the name of the Lead Beneficiary</t>
  </si>
  <si>
    <t>indicate the name, position and contact details (phone number,e-mail) of the Lead Beneficiary's authorised person</t>
  </si>
  <si>
    <t>Name,  position and contact 
details of the Lead Beneficiary’s
 authorised person:</t>
  </si>
  <si>
    <t>indicate websites of all beneficiaries where
information on the project and its results is available</t>
  </si>
  <si>
    <r>
      <t>PROGRESS REPORT NO &lt;</t>
    </r>
    <r>
      <rPr>
        <b/>
        <i/>
        <sz val="11"/>
        <color theme="0" tint="-0.249977111117893"/>
        <rFont val="Calibri"/>
        <family val="2"/>
        <scheme val="minor"/>
      </rPr>
      <t>insert the number</t>
    </r>
    <r>
      <rPr>
        <b/>
        <sz val="11"/>
        <color theme="1"/>
        <rFont val="Calibri"/>
        <family val="2"/>
        <scheme val="minor"/>
      </rPr>
      <t>&gt;</t>
    </r>
  </si>
  <si>
    <t>Activities implemented within
 the reporting period</t>
  </si>
  <si>
    <t>Quantification</t>
  </si>
  <si>
    <t>Problems solved or needs met</t>
  </si>
  <si>
    <t>Deviations from the initially planned activity and their reason/justification</t>
  </si>
  <si>
    <t>External/internal problems</t>
  </si>
  <si>
    <t>GA1</t>
  </si>
  <si>
    <t>GA2</t>
  </si>
  <si>
    <t>GA3</t>
  </si>
  <si>
    <t>GA4</t>
  </si>
  <si>
    <t>GA5</t>
  </si>
  <si>
    <t>Output</t>
  </si>
  <si>
    <t>Number of Output</t>
  </si>
  <si>
    <t>Activity (GA)</t>
  </si>
  <si>
    <t>start date 
dd/mm/yyyy</t>
  </si>
  <si>
    <t>end date
dd/mm/yyyy</t>
  </si>
  <si>
    <t xml:space="preserve">Title of the contract, contractor and amount </t>
  </si>
  <si>
    <t>Procurement procedure</t>
  </si>
  <si>
    <t>GA</t>
  </si>
  <si>
    <t>Title of GA</t>
  </si>
  <si>
    <t>Management and coordination</t>
  </si>
  <si>
    <t>Quarter 
1</t>
  </si>
  <si>
    <t>Quarter
2</t>
  </si>
  <si>
    <t>Quarter
3</t>
  </si>
  <si>
    <t>Quarter
4</t>
  </si>
  <si>
    <t>Quarter
5</t>
  </si>
  <si>
    <t>Quarter
6</t>
  </si>
  <si>
    <t>Quarter
7</t>
  </si>
  <si>
    <t>Quarter
8</t>
  </si>
  <si>
    <t>Name and position of the Signatory</t>
  </si>
  <si>
    <t>Location</t>
  </si>
  <si>
    <t xml:space="preserve">Date  </t>
  </si>
  <si>
    <t>The list of the attached annexes to the Report:</t>
  </si>
  <si>
    <t>1. Documents related to the GA1</t>
  </si>
  <si>
    <t>2. Documents related to the GA2</t>
  </si>
  <si>
    <t>3. Documents related to the GA3</t>
  </si>
  <si>
    <t>4. Documents related to the GA4</t>
  </si>
  <si>
    <t>5. Documents related to the GA5</t>
  </si>
  <si>
    <t>Original</t>
  </si>
  <si>
    <t>1)</t>
  </si>
  <si>
    <t>2)</t>
  </si>
  <si>
    <t>3)</t>
  </si>
  <si>
    <t>6. Individual Expenditure Verification Reports</t>
  </si>
  <si>
    <t>1) of the Lead Beneficiary</t>
  </si>
  <si>
    <t>7. Request for payment</t>
  </si>
  <si>
    <t>8. Economic Classification of the requested amount (for Lithuanian beneficiaries)</t>
  </si>
  <si>
    <t xml:space="preserve">9. Economic Classification of the expenditures (for Lithuanian beneficiaries) </t>
  </si>
  <si>
    <t>Activities
(Act):</t>
  </si>
  <si>
    <t>Definitions:</t>
  </si>
  <si>
    <r>
      <rPr>
        <b/>
        <sz val="10"/>
        <color theme="1"/>
        <rFont val="Calibri"/>
        <family val="2"/>
        <scheme val="minor"/>
      </rPr>
      <t>So</t>
    </r>
    <r>
      <rPr>
        <b/>
        <i/>
        <sz val="10"/>
        <color theme="0" tint="-0.499984740745262"/>
        <rFont val="Calibri"/>
        <family val="2"/>
        <scheme val="minor"/>
      </rPr>
      <t xml:space="preserve"> </t>
    </r>
  </si>
  <si>
    <r>
      <t xml:space="preserve">Sources and means of verification
</t>
    </r>
    <r>
      <rPr>
        <sz val="10"/>
        <color theme="1"/>
        <rFont val="Calibri"/>
        <family val="2"/>
        <scheme val="minor"/>
      </rPr>
      <t>(Where / how to get information)</t>
    </r>
  </si>
  <si>
    <r>
      <t xml:space="preserve">Assumptions
</t>
    </r>
    <r>
      <rPr>
        <sz val="10"/>
        <color theme="1"/>
        <rFont val="Calibri"/>
        <family val="2"/>
        <scheme val="minor"/>
      </rPr>
      <t>(What else to be aware of)</t>
    </r>
  </si>
  <si>
    <r>
      <t xml:space="preserve">Indicators
</t>
    </r>
    <r>
      <rPr>
        <sz val="10"/>
        <color theme="1"/>
        <rFont val="Calibri"/>
        <family val="2"/>
        <scheme val="minor"/>
      </rPr>
      <t>(How to measure change)</t>
    </r>
  </si>
  <si>
    <t>1. Human resources</t>
  </si>
  <si>
    <t xml:space="preserve">2. Travel and accommodation </t>
  </si>
  <si>
    <t>Expenditures incurred during  reporting period</t>
  </si>
  <si>
    <t>Balance after reporting period</t>
  </si>
  <si>
    <t>Lead Beneficiary</t>
  </si>
  <si>
    <t>Beneficiary No.2</t>
  </si>
  <si>
    <t xml:space="preserve">Total </t>
  </si>
  <si>
    <t>3. Supplies, external services and other costs</t>
  </si>
  <si>
    <t>4. Works and long-term investments</t>
  </si>
  <si>
    <t>5. Preparation costs</t>
  </si>
  <si>
    <t>6. Total direct eligible costs of the project (1+5)</t>
  </si>
  <si>
    <t>Project index No:</t>
  </si>
  <si>
    <t>Title of the Project:</t>
  </si>
  <si>
    <t>Website(s) of the Beneficiaries
 where information on the Project is available</t>
  </si>
  <si>
    <t xml:space="preserve">• The Progress Report must be sent to the Joint Technical Secretariat to the following address: </t>
  </si>
  <si>
    <t xml:space="preserve">Planned activities </t>
  </si>
  <si>
    <t>Outputs
(Op)</t>
  </si>
  <si>
    <t xml:space="preserve">7. Indirect administrative costs </t>
  </si>
  <si>
    <t>8. Total eligible costs (6+7)</t>
  </si>
  <si>
    <t>&lt;insert date of signature of the Report&gt;</t>
  </si>
  <si>
    <t>Unit</t>
  </si>
  <si>
    <t>No of units</t>
  </si>
  <si>
    <t>Unit rate (in EUR)</t>
  </si>
  <si>
    <t>Costs (in EUR)</t>
  </si>
  <si>
    <t>Allowed reallocations</t>
  </si>
  <si>
    <t>Subtotal Human Resources</t>
  </si>
  <si>
    <t>Per travel</t>
  </si>
  <si>
    <t xml:space="preserve">2.2. Rent of vehicles </t>
  </si>
  <si>
    <t>Per person /day</t>
  </si>
  <si>
    <t>Per item</t>
  </si>
  <si>
    <t>Per expert</t>
  </si>
  <si>
    <t>Per service</t>
  </si>
  <si>
    <t>Per page /service</t>
  </si>
  <si>
    <t>Per event</t>
  </si>
  <si>
    <t>Per activity</t>
  </si>
  <si>
    <t>Per work</t>
  </si>
  <si>
    <t>2. Travel and accommodation</t>
  </si>
  <si>
    <t>Subtotal Travel and accommodation</t>
  </si>
  <si>
    <t>Per month/per day/per hour</t>
  </si>
  <si>
    <t>Subtotal Supplies, external services and other costs</t>
  </si>
  <si>
    <t>Per month/day</t>
  </si>
  <si>
    <t>Subtotal Works and long-term investments</t>
  </si>
  <si>
    <t>2.1. Travel (staff)</t>
  </si>
  <si>
    <t>2.3. Per diem (daily allowances, accommodation and other subsistence costs related to missions) (Staff)</t>
  </si>
  <si>
    <t>2.4. Travel  (participants)</t>
  </si>
  <si>
    <r>
      <t xml:space="preserve">2.5. </t>
    </r>
    <r>
      <rPr>
        <sz val="11"/>
        <rFont val="Calibri"/>
        <family val="2"/>
        <charset val="186"/>
      </rPr>
      <t>Per diems (daily allowances, accomodation and other subsistence costs related to the events) (participants)</t>
    </r>
  </si>
  <si>
    <t>3.1. External experts - add as many rows as you need</t>
  </si>
  <si>
    <t>3.2. Publications, studies, research (specify)</t>
  </si>
  <si>
    <t>3.3. Expenditure verification (audit)</t>
  </si>
  <si>
    <t>3.4. Translation, interpreters</t>
  </si>
  <si>
    <t>3.5. Financial services (bank guarantee costs etc.)</t>
  </si>
  <si>
    <t>3.6. Conferences/seminars</t>
  </si>
  <si>
    <t>3.7. Communication activities</t>
  </si>
  <si>
    <t xml:space="preserve">3.8. Consumables </t>
  </si>
  <si>
    <t xml:space="preserve">3.9. Supplies and inventory </t>
  </si>
  <si>
    <t>3.10. Supervision of works (specify)</t>
  </si>
  <si>
    <t>Per item/per project</t>
  </si>
  <si>
    <t>4.1. Works (Infrastructure) (specify)</t>
  </si>
  <si>
    <t>4.2.Purchase of vehicles (specify)</t>
  </si>
  <si>
    <t>4.3. Computer hardware/software (specify)</t>
  </si>
  <si>
    <t>4.4. Furniture (specify)</t>
  </si>
  <si>
    <t>4.5. Machines, tools, spare parts/equipment (specify)</t>
  </si>
  <si>
    <t>5.1. Preparation of technical studies and documentation (up to 5% of the cost of the infrastructure component financed by the Programme within the project to which these documents were required)</t>
  </si>
  <si>
    <t xml:space="preserve">1.1. Project manager </t>
  </si>
  <si>
    <t xml:space="preserve">1.2. Financial manager </t>
  </si>
  <si>
    <t xml:space="preserve">1.3. Project manager </t>
  </si>
  <si>
    <t>5.2 Travel and subsistence costs</t>
  </si>
  <si>
    <t>Subtotal  Preparation costs</t>
  </si>
  <si>
    <t>6.  Subtotal direct eligible costs of the project (1-5)</t>
  </si>
  <si>
    <t>7.  Indirect administrative costs (maximum 7% of BH 1 "Human Resources".)</t>
  </si>
  <si>
    <t>Balance (from project start including current report), in EUR</t>
  </si>
  <si>
    <t xml:space="preserve">Target groups (including vulnerable groups) </t>
  </si>
  <si>
    <t>Counter-measures undertaken</t>
  </si>
  <si>
    <t>2. Take into account the information indicated in the report(s) and Project Description, when filling in the Logframe matrix.</t>
  </si>
  <si>
    <t>3. See definitions below the Logframe matrix in order to fill it in correctly.</t>
  </si>
  <si>
    <t xml:space="preserve">Overall  objective: impact   </t>
  </si>
  <si>
    <t>remove years</t>
  </si>
  <si>
    <t>No. of
Activity</t>
  </si>
  <si>
    <t xml:space="preserve">2.7 External/internal problems and counter measures taken </t>
  </si>
  <si>
    <t>Op of GA5</t>
  </si>
  <si>
    <t>Op of GA4</t>
  </si>
  <si>
    <t>Op of GA3</t>
  </si>
  <si>
    <t>Op of GA1</t>
  </si>
  <si>
    <t>Op of GA2</t>
  </si>
  <si>
    <t>Act of GA1</t>
  </si>
  <si>
    <t>Act of GA2</t>
  </si>
  <si>
    <t>Act of GA3</t>
  </si>
  <si>
    <t>Act of GA4</t>
  </si>
  <si>
    <t>Act of GA5</t>
  </si>
  <si>
    <t>The European Commission/ Managing Authority may wish to publicise the results of the project. Do you have any objection to this Progress Report being published on EuropeAid Co-operation Office/ Programme website? If so, please state your objections here:</t>
  </si>
  <si>
    <t xml:space="preserve">Expenditures incurred in reporting period </t>
  </si>
  <si>
    <t>1. Human Resources</t>
  </si>
  <si>
    <t>state budget</t>
  </si>
  <si>
    <t>regional authority budget</t>
  </si>
  <si>
    <t>municipal budget</t>
  </si>
  <si>
    <t>TOTAL PROJECT FUNDING</t>
  </si>
  <si>
    <t>TOTAL CO-FINANCING BY THE BENEFICIARIES</t>
  </si>
  <si>
    <t xml:space="preserve">Co-financing by Beneficiary 2 </t>
  </si>
  <si>
    <t xml:space="preserve">Co-financing by Beneficiary 3 </t>
  </si>
  <si>
    <t>Activities</t>
  </si>
  <si>
    <t>Total</t>
  </si>
  <si>
    <t xml:space="preserve">Date when the document was issued </t>
  </si>
  <si>
    <t>Name of the supplier/service provider</t>
  </si>
  <si>
    <t xml:space="preserve">Date when the document was paid </t>
  </si>
  <si>
    <t>Total eligible amount in national currency</t>
  </si>
  <si>
    <t>Total eligible amount in EUR</t>
  </si>
  <si>
    <t>4*</t>
  </si>
  <si>
    <t xml:space="preserve">Lead Beneficiary / Beneficiaries </t>
  </si>
  <si>
    <t>EU FUNDING (GRANT AMOUNT)</t>
  </si>
  <si>
    <t xml:space="preserve">Co-financing by Beneficiary 4 </t>
  </si>
  <si>
    <t xml:space="preserve">1.4. Financial manager </t>
  </si>
  <si>
    <t>Co-financing by Lead Beneficiary:</t>
  </si>
  <si>
    <t>Balance (from project start including current report and forecast), in EUR</t>
  </si>
  <si>
    <t>** Follow the guiding of use of exchange rate</t>
  </si>
  <si>
    <t>Expenditures incurred during previous reporting period (-s)*</t>
  </si>
  <si>
    <t>• For ecological reasons we suggest to use double-sided printouts as much as possible.</t>
  </si>
  <si>
    <t xml:space="preserve">So </t>
  </si>
  <si>
    <t>Specific objective(s)
(So): Results (outcomes)</t>
  </si>
  <si>
    <t>Contracted value
(1)</t>
  </si>
  <si>
    <t>Achieved within reporting period
(2)</t>
  </si>
  <si>
    <t>Achieved since the start date (cummulative)
(3)</t>
  </si>
  <si>
    <t>Progress (%)
(4)
4=3/1x100%</t>
  </si>
  <si>
    <t>Modifications to the Project budget between beneficiaries</t>
  </si>
  <si>
    <t>other (specify)</t>
  </si>
  <si>
    <t>Activity (specify)</t>
  </si>
  <si>
    <t>Provide an updated project plan for the future by marking the relevant boxes by X. This plan shall cover the period from the current progress report to the end date of the project.</t>
  </si>
  <si>
    <t>&lt;insert name of organisation,  position, name and surname of chief accountant&gt;</t>
  </si>
  <si>
    <t>&lt;insert name of organisation,  position, name and surname of the chief accountant&gt;</t>
  </si>
  <si>
    <t>Describe briefly the activity implemented within the reporting period (what was done, by whom, where, when and how it was implemented). Indicate the involved beneficiaries, target groups, stakeholders and participants. In case of events (work group / steering committee meetings) also indicate general issues/topics discussed.</t>
  </si>
  <si>
    <t>Description of output</t>
  </si>
  <si>
    <t>Outputs planned for
 the next reporting period</t>
  </si>
  <si>
    <t>Description of related outputs</t>
  </si>
  <si>
    <t>Number of outputs</t>
  </si>
  <si>
    <t>Outputs produced within
the current reporting period</t>
  </si>
  <si>
    <t>Outputs are immediate products
of the project activities: tangible goods, services and infrastructure that activities produce.</t>
  </si>
  <si>
    <t>indicate the number of the output.</t>
  </si>
  <si>
    <t>Outputs are immediate products of the project activities: tangible goods, services and infrastructure that activities produce.</t>
  </si>
  <si>
    <t>1.1 The first group of activities (GA1)</t>
  </si>
  <si>
    <t>1.3 The third group of activities (GA3)</t>
  </si>
  <si>
    <t>1.4 The fourth group of activities (GA4)</t>
  </si>
  <si>
    <t>1.5 The fifth group of activities (GA5)</t>
  </si>
  <si>
    <t>Changes in the Project staff</t>
  </si>
  <si>
    <t>1.2 The second group of activities (GA2)</t>
  </si>
  <si>
    <t xml:space="preserve">Describe briefly the activity implemented within the reporting period (what was done, by whom, where, when and how it was implemented). Indicate the involved beneficiaries, target groups, stakeholders and participants. In case of events (work group / steering committee meetings) also indicate general issues/topics discussed.
</t>
  </si>
  <si>
    <t>If there were changes in the Project staff (project manager, financial manager or contact person) within the reporting period, indicate positions changed and a reason for changes. 
NB: an informative letter with a detailed information on the changed staff members (name, surname, phone/mobile phone number, e-mail) must be submitted to the JTS timely.</t>
  </si>
  <si>
    <t>If the project is targeted at involvement of the particular target groups, describe which group(s) were involved within the reporting period. In case of Priority 1.1 and 1.2 indicate also which vulnerable groups were targeted.</t>
  </si>
  <si>
    <t>Indicate the number of representatives of the  group(s) that were involved.</t>
  </si>
  <si>
    <t>Indicate the related activity.</t>
  </si>
  <si>
    <t>Describe what needs of the group were met or problems were solved within the activity.</t>
  </si>
  <si>
    <r>
      <rPr>
        <i/>
        <sz val="11"/>
        <color theme="0" tint="-0.34998626667073579"/>
        <rFont val="Calibri"/>
        <family val="2"/>
        <scheme val="minor"/>
      </rPr>
      <t xml:space="preserve">If within the reporting period due to a justified reason an activity initially planned to be implemented within this reporting period has not been implemented/ has been transferred to the next reporting period(s), describe the reason and indicate when it is planned to be implemented.
</t>
    </r>
    <r>
      <rPr>
        <b/>
        <i/>
        <sz val="11"/>
        <color theme="0" tint="-0.34998626667073579"/>
        <rFont val="Calibri"/>
        <family val="2"/>
        <scheme val="minor"/>
      </rPr>
      <t>NB: consider if it is necessary to submit the request for amendments to the JTS.</t>
    </r>
    <r>
      <rPr>
        <b/>
        <sz val="11"/>
        <color theme="1"/>
        <rFont val="Calibri"/>
        <family val="2"/>
        <scheme val="minor"/>
      </rPr>
      <t xml:space="preserve">
</t>
    </r>
  </si>
  <si>
    <r>
      <rPr>
        <i/>
        <sz val="11"/>
        <color theme="0" tint="-0.34998626667073579"/>
        <rFont val="Calibri"/>
        <family val="2"/>
        <scheme val="minor"/>
      </rPr>
      <t xml:space="preserve">If within the reporting period due to a justified reason an activity initially planned to be implemented within this reporting period has not been implemented/ has been transferred to the next reporting period(s), describe the reason and indicate when it is planned to be implemented.
</t>
    </r>
    <r>
      <rPr>
        <b/>
        <i/>
        <sz val="11"/>
        <color theme="0" tint="-0.34998626667073579"/>
        <rFont val="Calibri"/>
        <family val="2"/>
        <scheme val="minor"/>
      </rPr>
      <t xml:space="preserve">NB: consider if it is necessary to submit the request for amendments to the JTS. </t>
    </r>
    <r>
      <rPr>
        <sz val="11"/>
        <color theme="0" tint="-0.34998626667073579"/>
        <rFont val="Calibri"/>
        <family val="2"/>
        <scheme val="minor"/>
      </rPr>
      <t xml:space="preserve">
</t>
    </r>
  </si>
  <si>
    <r>
      <rPr>
        <i/>
        <sz val="11"/>
        <color theme="0" tint="-0.34998626667073579"/>
        <rFont val="Calibri"/>
        <family val="2"/>
        <scheme val="minor"/>
      </rPr>
      <t xml:space="preserve">If within the reporting period due to a justified reason an activity initially planned to be implemented within this reporting period has not been implemented/ has been transferred to the next reporting period(s), describe the reason and indicate when it is planned to be implemented.
</t>
    </r>
    <r>
      <rPr>
        <b/>
        <i/>
        <sz val="11"/>
        <color theme="0" tint="-0.34998626667073579"/>
        <rFont val="Calibri"/>
        <family val="2"/>
        <scheme val="minor"/>
      </rPr>
      <t>NB: consider if it is necessary to submit the request for amendments to the JTS.</t>
    </r>
    <r>
      <rPr>
        <sz val="11"/>
        <color theme="0" tint="-0.34998626667073579"/>
        <rFont val="Calibri"/>
        <family val="2"/>
        <scheme val="minor"/>
      </rPr>
      <t xml:space="preserve">
</t>
    </r>
  </si>
  <si>
    <t>1.6 Table of the communication outputs</t>
  </si>
  <si>
    <t>Indicate the produced communication output (e.g, article, brochure, memory plate, stand, audio/video material, press conference, etc.)</t>
  </si>
  <si>
    <t>Indicate the number of the produced output</t>
  </si>
  <si>
    <t>in case of published materials (e.g., articles, books, brochures, flyers, etc.), indicate their circulation.</t>
  </si>
  <si>
    <t>Provide the information about the counter-measures undertaken by the Lead Beneficiary and Beneficiaries to overcome the problems or difficulties</t>
  </si>
  <si>
    <t>Describe internal and external problems or difficulties in implementation which occurred within the reporting period.</t>
  </si>
  <si>
    <t>2. LOGICAL FRAMEWORK</t>
  </si>
  <si>
    <r>
      <t xml:space="preserve">Results chain
</t>
    </r>
    <r>
      <rPr>
        <sz val="10"/>
        <rFont val="Calibri"/>
        <family val="2"/>
        <scheme val="minor"/>
      </rPr>
      <t>(What we want to achieve)</t>
    </r>
  </si>
  <si>
    <t>1. Provide an updated version of the Logframe matrix. Additional lines can be added for listing activities or outputs .</t>
  </si>
  <si>
    <t>3. TIMETABLE</t>
  </si>
  <si>
    <t>Co-financing by Beneficiary 5</t>
  </si>
  <si>
    <t>Co-financing by Beneficiary 6</t>
  </si>
  <si>
    <t>Co-financing by Beneficiary 7</t>
  </si>
  <si>
    <t>Co-financing by Beneficiary 8</t>
  </si>
  <si>
    <t>Forecast for next reporting period (in EUR)</t>
  </si>
  <si>
    <t xml:space="preserve">Indicate detailed information on the produced output. In case of printed publications or audio/video materials, indicate their titles, when and where they were published/broadcast, how they were disseminated,  how large the reached target audience was (number) and indicate a direct link (if available online). </t>
  </si>
  <si>
    <t>Total eligible costs (6+7)</t>
  </si>
  <si>
    <r>
      <t xml:space="preserve">4.6. Other investments (specify) - </t>
    </r>
    <r>
      <rPr>
        <i/>
        <sz val="11"/>
        <rFont val="Calibri"/>
        <family val="2"/>
        <charset val="186"/>
      </rPr>
      <t>add as many rows as you need</t>
    </r>
  </si>
  <si>
    <r>
      <t>3.11. Other (please specify) -</t>
    </r>
    <r>
      <rPr>
        <i/>
        <sz val="11"/>
        <rFont val="Calibri"/>
        <family val="2"/>
        <charset val="186"/>
      </rPr>
      <t xml:space="preserve"> add as many rows as you need</t>
    </r>
  </si>
  <si>
    <r>
      <t xml:space="preserve">2.6. Other (please specify) - </t>
    </r>
    <r>
      <rPr>
        <i/>
        <sz val="11"/>
        <rFont val="Calibri"/>
        <family val="2"/>
        <charset val="186"/>
      </rPr>
      <t xml:space="preserve">add as many rows as you need </t>
    </r>
  </si>
  <si>
    <r>
      <t xml:space="preserve">1.4. Other (specify) - </t>
    </r>
    <r>
      <rPr>
        <i/>
        <sz val="11"/>
        <rFont val="Calibri"/>
        <family val="2"/>
        <charset val="186"/>
        <scheme val="minor"/>
      </rPr>
      <t>add as many rows as you need</t>
    </r>
  </si>
  <si>
    <t>Exchange rate**</t>
  </si>
  <si>
    <t>Accumulated expenditures in previous reporting periods (in EUR)*</t>
  </si>
  <si>
    <t xml:space="preserve">* In case of the first Progress Report this column shall not be filled. </t>
  </si>
  <si>
    <t xml:space="preserve">Describe briefly the activity implemented within the reporting period (what was done, by whom, where, when and how it was implemented). Indicate the involved beneficiaries and participants. In case of events (work group / steering committee meetings) also indicate general issues/topics discussed.
</t>
  </si>
  <si>
    <r>
      <t xml:space="preserve">List all contracts (works, supplies, services) above </t>
    </r>
    <r>
      <rPr>
        <b/>
        <i/>
        <sz val="11"/>
        <color theme="1"/>
        <rFont val="Calibri"/>
        <family val="2"/>
      </rPr>
      <t>€3.000</t>
    </r>
    <r>
      <rPr>
        <sz val="11"/>
        <color theme="1"/>
        <rFont val="Calibri"/>
        <family val="2"/>
      </rPr>
      <t xml:space="preserve"> (</t>
    </r>
    <r>
      <rPr>
        <i/>
        <sz val="11"/>
        <color theme="1"/>
        <rFont val="Calibri"/>
        <family val="2"/>
      </rPr>
      <t>without VAT</t>
    </r>
    <r>
      <rPr>
        <sz val="11"/>
        <color theme="1"/>
        <rFont val="Calibri"/>
        <family val="2"/>
      </rPr>
      <t xml:space="preserve">) </t>
    </r>
    <r>
      <rPr>
        <i/>
        <sz val="11"/>
        <color theme="1"/>
        <rFont val="Calibri"/>
        <family val="2"/>
      </rPr>
      <t>awarded within the reporting period, the procurement procedures you have done for each type of the contracts, i.e., service, supplies and work contracts and the name of the contractor. Add as many rows as necessary.</t>
    </r>
  </si>
  <si>
    <t>To be filled-in in the event modifications to the budget were related to reallocations between beneficiaries' budgets.</t>
  </si>
  <si>
    <t>Beneficiary (number)</t>
  </si>
  <si>
    <t>Accumulated co-financing in previous reporting period(s) (in EUR)*</t>
  </si>
  <si>
    <t>Next reporting period</t>
  </si>
  <si>
    <t xml:space="preserve">Planned / contracted 
(in EUR) </t>
  </si>
  <si>
    <t>No of the budget item</t>
  </si>
  <si>
    <t>Registration/ identity No of the supplier / organisation</t>
  </si>
  <si>
    <t>10. ANNEXES</t>
  </si>
  <si>
    <t>Original budget</t>
  </si>
  <si>
    <t>Lead Beneficiary /
No of Beneficiary</t>
  </si>
  <si>
    <t xml:space="preserve">* In the first Progress Report this part of table shall not be filled in and therefore can be deleted. </t>
  </si>
  <si>
    <t>Source of Funding</t>
  </si>
  <si>
    <t>10. Proof of publication of the international tender (procurement notice)</t>
  </si>
  <si>
    <t>11. Exploitation/commissioning acts or acceptance acts/certificates (for works)</t>
  </si>
  <si>
    <t>12. Letters of endorsement</t>
  </si>
  <si>
    <t>13. Document which proves the right/authorisation to  sign the documents in case the head
 of organisation is substituted by an authorised representative</t>
  </si>
  <si>
    <t>Region (core, adjoining region)</t>
  </si>
  <si>
    <t>Expenditure outside the Programme area in the reporting period 
(in EUR)</t>
  </si>
  <si>
    <t>Accumulated expenditure outside the Programme area in the previuos reporting period(s) (in EUR)</t>
  </si>
  <si>
    <t xml:space="preserve">Signature </t>
  </si>
  <si>
    <t>1. IMPLEMENTATION OF ACTIVITIES PER REPORTING PERIOD</t>
  </si>
  <si>
    <t xml:space="preserve">                       Beneficiary
Budget heading</t>
  </si>
  <si>
    <r>
      <rPr>
        <sz val="11"/>
        <color theme="1"/>
        <rFont val="Calibri"/>
        <family val="2"/>
        <scheme val="minor"/>
      </rPr>
      <t>Activity 1.1 Management and coordination system</t>
    </r>
    <r>
      <rPr>
        <i/>
        <sz val="11"/>
        <color theme="0" tint="-0.499984740745262"/>
        <rFont val="Calibri"/>
        <family val="2"/>
        <scheme val="minor"/>
      </rPr>
      <t xml:space="preserve">
</t>
    </r>
    <r>
      <rPr>
        <i/>
        <sz val="11"/>
        <color theme="0" tint="-0.34998626667073579"/>
        <rFont val="Calibri"/>
        <family val="2"/>
        <scheme val="minor"/>
      </rPr>
      <t xml:space="preserve">
</t>
    </r>
  </si>
  <si>
    <r>
      <rPr>
        <sz val="11"/>
        <color theme="1"/>
        <rFont val="Calibri"/>
        <family val="2"/>
        <scheme val="minor"/>
      </rPr>
      <t>Activity 1.2 Internal monitoring and reporting procedures</t>
    </r>
    <r>
      <rPr>
        <i/>
        <sz val="11"/>
        <color theme="0" tint="-0.499984740745262"/>
        <rFont val="Calibri"/>
        <family val="2"/>
        <scheme val="minor"/>
      </rPr>
      <t xml:space="preserve">
</t>
    </r>
  </si>
  <si>
    <r>
      <rPr>
        <sz val="11"/>
        <color theme="1"/>
        <rFont val="Calibri"/>
        <family val="2"/>
        <scheme val="minor"/>
      </rPr>
      <t xml:space="preserve">Activity 2.1 </t>
    </r>
    <r>
      <rPr>
        <i/>
        <sz val="11"/>
        <color theme="0" tint="-0.499984740745262"/>
        <rFont val="Calibri"/>
        <family val="2"/>
        <scheme val="minor"/>
      </rPr>
      <t xml:space="preserve">
</t>
    </r>
    <r>
      <rPr>
        <i/>
        <sz val="11"/>
        <color theme="0" tint="-0.34998626667073579"/>
        <rFont val="Calibri"/>
        <family val="2"/>
        <scheme val="minor"/>
      </rPr>
      <t xml:space="preserve">
</t>
    </r>
  </si>
  <si>
    <r>
      <rPr>
        <sz val="11"/>
        <color theme="1"/>
        <rFont val="Calibri"/>
        <family val="2"/>
        <scheme val="minor"/>
      </rPr>
      <t xml:space="preserve">Activity 2.2 </t>
    </r>
    <r>
      <rPr>
        <i/>
        <sz val="11"/>
        <color theme="0" tint="-0.499984740745262"/>
        <rFont val="Calibri"/>
        <family val="2"/>
        <scheme val="minor"/>
      </rPr>
      <t xml:space="preserve">
</t>
    </r>
  </si>
  <si>
    <t xml:space="preserve">Activity 2.3
</t>
  </si>
  <si>
    <t xml:space="preserve">Activity 2.4
</t>
  </si>
  <si>
    <t xml:space="preserve">Activity 2.5
</t>
  </si>
  <si>
    <r>
      <rPr>
        <sz val="11"/>
        <color theme="1"/>
        <rFont val="Calibri"/>
        <family val="2"/>
        <scheme val="minor"/>
      </rPr>
      <t xml:space="preserve">Activity 3.1 </t>
    </r>
    <r>
      <rPr>
        <i/>
        <sz val="11"/>
        <color theme="0" tint="-0.499984740745262"/>
        <rFont val="Calibri"/>
        <family val="2"/>
        <scheme val="minor"/>
      </rPr>
      <t xml:space="preserve">
</t>
    </r>
    <r>
      <rPr>
        <i/>
        <sz val="11"/>
        <color theme="0" tint="-0.34998626667073579"/>
        <rFont val="Calibri"/>
        <family val="2"/>
        <scheme val="minor"/>
      </rPr>
      <t xml:space="preserve">
</t>
    </r>
  </si>
  <si>
    <r>
      <rPr>
        <sz val="11"/>
        <color theme="1"/>
        <rFont val="Calibri"/>
        <family val="2"/>
        <scheme val="minor"/>
      </rPr>
      <t xml:space="preserve">Activity 3.2 </t>
    </r>
    <r>
      <rPr>
        <i/>
        <sz val="11"/>
        <color theme="0" tint="-0.499984740745262"/>
        <rFont val="Calibri"/>
        <family val="2"/>
        <scheme val="minor"/>
      </rPr>
      <t xml:space="preserve">
</t>
    </r>
  </si>
  <si>
    <t xml:space="preserve">Activity 3.3
</t>
  </si>
  <si>
    <t xml:space="preserve">Activity 3.4
</t>
  </si>
  <si>
    <t xml:space="preserve">Activity 3.5
</t>
  </si>
  <si>
    <r>
      <rPr>
        <sz val="11"/>
        <color theme="1"/>
        <rFont val="Calibri"/>
        <family val="2"/>
        <scheme val="minor"/>
      </rPr>
      <t xml:space="preserve">Activity 4.1 </t>
    </r>
    <r>
      <rPr>
        <i/>
        <sz val="11"/>
        <color theme="0" tint="-0.499984740745262"/>
        <rFont val="Calibri"/>
        <family val="2"/>
        <scheme val="minor"/>
      </rPr>
      <t xml:space="preserve">
</t>
    </r>
    <r>
      <rPr>
        <i/>
        <sz val="11"/>
        <color theme="0" tint="-0.34998626667073579"/>
        <rFont val="Calibri"/>
        <family val="2"/>
        <scheme val="minor"/>
      </rPr>
      <t xml:space="preserve">
</t>
    </r>
  </si>
  <si>
    <r>
      <rPr>
        <sz val="11"/>
        <color theme="1"/>
        <rFont val="Calibri"/>
        <family val="2"/>
        <scheme val="minor"/>
      </rPr>
      <t xml:space="preserve">Activity 4.2 </t>
    </r>
    <r>
      <rPr>
        <i/>
        <sz val="11"/>
        <color theme="0" tint="-0.499984740745262"/>
        <rFont val="Calibri"/>
        <family val="2"/>
        <scheme val="minor"/>
      </rPr>
      <t xml:space="preserve">
</t>
    </r>
  </si>
  <si>
    <t xml:space="preserve">Activity 4.3
</t>
  </si>
  <si>
    <r>
      <t xml:space="preserve">Activity 4.4
</t>
    </r>
    <r>
      <rPr>
        <i/>
        <sz val="11"/>
        <color rgb="FFFF0000"/>
        <rFont val="Calibri"/>
        <family val="2"/>
        <scheme val="minor"/>
      </rPr>
      <t/>
    </r>
  </si>
  <si>
    <t xml:space="preserve">Activity 4.5
</t>
  </si>
  <si>
    <r>
      <rPr>
        <sz val="11"/>
        <color theme="1"/>
        <rFont val="Calibri"/>
        <family val="2"/>
        <scheme val="minor"/>
      </rPr>
      <t xml:space="preserve">Activity 5.1 </t>
    </r>
    <r>
      <rPr>
        <i/>
        <sz val="11"/>
        <color theme="0" tint="-0.499984740745262"/>
        <rFont val="Calibri"/>
        <family val="2"/>
        <scheme val="minor"/>
      </rPr>
      <t xml:space="preserve">
</t>
    </r>
    <r>
      <rPr>
        <i/>
        <sz val="11"/>
        <color theme="0" tint="-0.34998626667073579"/>
        <rFont val="Calibri"/>
        <family val="2"/>
        <scheme val="minor"/>
      </rPr>
      <t xml:space="preserve">
</t>
    </r>
  </si>
  <si>
    <r>
      <rPr>
        <sz val="11"/>
        <color theme="1"/>
        <rFont val="Calibri"/>
        <family val="2"/>
        <scheme val="minor"/>
      </rPr>
      <t xml:space="preserve">Activity 5.2 </t>
    </r>
    <r>
      <rPr>
        <i/>
        <sz val="11"/>
        <color theme="0" tint="-0.499984740745262"/>
        <rFont val="Calibri"/>
        <family val="2"/>
        <scheme val="minor"/>
      </rPr>
      <t xml:space="preserve">
</t>
    </r>
    <r>
      <rPr>
        <i/>
        <sz val="11"/>
        <color rgb="FFFF0000"/>
        <rFont val="Calibri"/>
        <family val="2"/>
        <scheme val="minor"/>
      </rPr>
      <t/>
    </r>
  </si>
  <si>
    <r>
      <t xml:space="preserve">Activity 5.3
</t>
    </r>
    <r>
      <rPr>
        <i/>
        <sz val="11"/>
        <color rgb="FFFF0000"/>
        <rFont val="Calibri"/>
        <family val="2"/>
        <scheme val="minor"/>
      </rPr>
      <t/>
    </r>
  </si>
  <si>
    <t xml:space="preserve">Activity 5.4
</t>
  </si>
  <si>
    <t xml:space="preserve">Activity 5.5
</t>
  </si>
  <si>
    <t>Indicate the related
activity</t>
  </si>
  <si>
    <t>4. INFORMATION ON PROCUREMENT PROCEDURES</t>
  </si>
  <si>
    <t xml:space="preserve">I, the undersigned as the representative of the Lead Beneficiary, certify, that information submitted in this Progress Report and its annexes to our knowledge and conviction is true and corresponds to the project:       
</t>
  </si>
  <si>
    <t xml:space="preserve">Lead Beneficiary: </t>
  </si>
  <si>
    <t>5. PROGRESS FINANCIAL REPORT</t>
  </si>
  <si>
    <t>EXPENDITURE</t>
  </si>
  <si>
    <t>Beneficiary No 2</t>
  </si>
  <si>
    <t>6. FINANCIAL SUMMARY BY EACH BENEFICIARY AND BUDGET HEADING</t>
  </si>
  <si>
    <t>Contracted budget by beneficiaries</t>
  </si>
  <si>
    <t>7. SOURCES OF FUNDING</t>
  </si>
  <si>
    <t>8. DETAILED REPORT OF EXPENDITURE FOR EACH BUDGET ITEM AND BENEFICIARY</t>
  </si>
  <si>
    <t>No</t>
  </si>
  <si>
    <t>Name of the product / service / work element/ expenditure</t>
  </si>
  <si>
    <t>Document No</t>
  </si>
  <si>
    <t xml:space="preserve">Form of payment: 
(R-Remittance)
(C-Cash) </t>
  </si>
  <si>
    <t>* Add as much rows as you need. Please, respect formulas in the column No 12.</t>
  </si>
  <si>
    <t xml:space="preserve">Contracted budget outside the Programme area  
(in EUR) </t>
  </si>
  <si>
    <t>Copy(ies)</t>
  </si>
  <si>
    <t>2) of the Beneficiary No 2</t>
  </si>
  <si>
    <t>3) of the Beneficiary No 3</t>
  </si>
  <si>
    <t>1) of the Beneficiary No 2</t>
  </si>
  <si>
    <t>2) of the Beneficiary No 3</t>
  </si>
  <si>
    <t>3) of the Beneficiary No 4</t>
  </si>
  <si>
    <t xml:space="preserve">9. EXPENDITURE OUTSIDE THE PROGRAMME AREA                                                                </t>
  </si>
  <si>
    <r>
      <t xml:space="preserve">• The Progress Report must be submitted in a bound 1 original and 1 copy, certified as true, in paper version and in </t>
    </r>
    <r>
      <rPr>
        <sz val="11"/>
        <color theme="1"/>
        <rFont val="Calibri"/>
        <family val="2"/>
        <scheme val="minor"/>
      </rPr>
      <t xml:space="preserve">electronic version. </t>
    </r>
  </si>
  <si>
    <t xml:space="preserve">• Add Letters of endorsement issued by Beneficiaries proving they have read the
Progress Report and they comply with the provided information. Each Beneficiary shall  sign a separate letter, indicating the date of signature of the Progress Report they refer to. </t>
  </si>
  <si>
    <t>• This Progress Report must be completed and signed by the Lead Beneficiary’s signatory of the Declaration by the Applicant in the Grant Application Form or other
authorised representative of the Lead Beneficiary.</t>
  </si>
  <si>
    <t xml:space="preserve">• The Joint Technical Secretariat/ Managing Authority will reject any incomplete
or badly completed reports. </t>
  </si>
  <si>
    <r>
      <rPr>
        <b/>
        <i/>
        <sz val="11"/>
        <color theme="1"/>
        <rFont val="Calibri"/>
        <family val="2"/>
        <scheme val="minor"/>
      </rPr>
      <t>Overall objective</t>
    </r>
    <r>
      <rPr>
        <i/>
        <sz val="11"/>
        <color theme="1"/>
        <rFont val="Calibri"/>
        <family val="2"/>
        <scheme val="minor"/>
      </rPr>
      <t xml:space="preserve"> </t>
    </r>
    <r>
      <rPr>
        <b/>
        <i/>
        <sz val="11"/>
        <color theme="1"/>
        <rFont val="Calibri"/>
        <family val="2"/>
        <scheme val="minor"/>
      </rPr>
      <t>- impact</t>
    </r>
    <r>
      <rPr>
        <sz val="11"/>
        <color theme="1"/>
        <rFont val="Calibri"/>
        <family val="2"/>
        <scheme val="minor"/>
      </rPr>
      <t xml:space="preserve"> means the primary and secondary, long term effects produced by the Project.</t>
    </r>
  </si>
  <si>
    <r>
      <rPr>
        <b/>
        <i/>
        <sz val="11"/>
        <color theme="1"/>
        <rFont val="Calibri"/>
        <family val="2"/>
        <scheme val="minor"/>
      </rPr>
      <t>Specific objective(s) -results (So)</t>
    </r>
    <r>
      <rPr>
        <sz val="11"/>
        <color theme="1"/>
        <rFont val="Calibri"/>
        <family val="2"/>
        <scheme val="minor"/>
      </rPr>
      <t xml:space="preserve"> means the achieved direct short-term and medium-term effects of the project’s outputs.</t>
    </r>
  </si>
  <si>
    <r>
      <rPr>
        <b/>
        <i/>
        <sz val="11"/>
        <color theme="1"/>
        <rFont val="Calibri"/>
        <family val="2"/>
        <scheme val="minor"/>
      </rPr>
      <t>Outputs (Op)</t>
    </r>
    <r>
      <rPr>
        <sz val="11"/>
        <color theme="1"/>
        <rFont val="Calibri"/>
        <family val="2"/>
        <scheme val="minor"/>
      </rPr>
      <t xml:space="preserve"> mean  the products, capital goods and services which result from the project's activities.</t>
    </r>
  </si>
  <si>
    <r>
      <rPr>
        <b/>
        <i/>
        <sz val="11"/>
        <color theme="1"/>
        <rFont val="Calibri"/>
        <family val="2"/>
        <scheme val="minor"/>
      </rPr>
      <t>Activities (Act)</t>
    </r>
    <r>
      <rPr>
        <sz val="11"/>
        <color theme="1"/>
        <rFont val="Calibri"/>
        <family val="2"/>
        <scheme val="minor"/>
      </rPr>
      <t xml:space="preserve"> mean the collection of tasks to be carried out in order to achieve the outputs.</t>
    </r>
  </si>
  <si>
    <r>
      <rPr>
        <b/>
        <i/>
        <sz val="11"/>
        <color theme="1"/>
        <rFont val="Calibri"/>
        <family val="2"/>
        <scheme val="minor"/>
      </rPr>
      <t>Indicator</t>
    </r>
    <r>
      <rPr>
        <sz val="11"/>
        <color theme="1"/>
        <rFont val="Calibri"/>
        <family val="2"/>
        <scheme val="minor"/>
      </rPr>
      <t xml:space="preserve"> is the quantitative and/or qualitative factor or variable that provides a simple and reliable means to measure the achievement of the results of the project.</t>
    </r>
  </si>
  <si>
    <t>core region</t>
  </si>
  <si>
    <t>adjoining region</t>
  </si>
  <si>
    <t>1. If there is no information to be indicated, mark the relevant text fields with N/A.</t>
  </si>
  <si>
    <t>2. If additional information is to be indicated, add as many rows as necessary.</t>
  </si>
  <si>
    <t>1. Add as many rows as necessary and delete information/rows which are not applicable.</t>
  </si>
  <si>
    <r>
      <t xml:space="preserve">2. Indicate annexes which prove the implemented activities and achieved outputs. Sort the very annexes accordingly 
as supporting documents attached to the report. The annexes to be attached must correspond with the  table of supporting documents of the Guidelines for Applicants and Beneficiaries.  Mark a box with </t>
    </r>
    <r>
      <rPr>
        <sz val="11"/>
        <color theme="1"/>
        <rFont val="Wingdings 2"/>
        <family val="1"/>
        <charset val="2"/>
      </rPr>
      <t>T</t>
    </r>
    <r>
      <rPr>
        <i/>
        <sz val="11"/>
        <color theme="1"/>
        <rFont val="Calibri"/>
        <family val="2"/>
      </rPr>
      <t xml:space="preserve"> if an original and/or a copy(ies) are attached to the report.</t>
    </r>
  </si>
  <si>
    <t>No. of copies / edition, circulation 
(if applicable)</t>
  </si>
  <si>
    <t>&lt;signature&gt;</t>
  </si>
  <si>
    <t>Reported 
(in EUR)</t>
  </si>
  <si>
    <t>Percentage (%)</t>
  </si>
  <si>
    <t>Beneficiary 
No.2</t>
  </si>
  <si>
    <t>Beneficiary 
No.3</t>
  </si>
  <si>
    <t>Beneficiary 
No.4</t>
  </si>
  <si>
    <t>Beneficiary 
No.5</t>
  </si>
  <si>
    <t>Beneficiary 
No.6</t>
  </si>
  <si>
    <t>Beneficiary 
No.7</t>
  </si>
  <si>
    <t>Beneficiary 
No.8</t>
  </si>
  <si>
    <t>Lead 
Beneficiary</t>
  </si>
  <si>
    <t>ENI-LLB-x-xxx</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</si>
</sst>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quot;€&quot;\ #,##0.00"/>
    <numFmt numFmtId="165" formatCode="[$€-410]\ #,##0.00;[Red]\-[$€-410]\ #,##0.00"/>
    <numFmt numFmtId="166" formatCode="[$€-410]\ #,##0.00;[Red][$€-410]\ #,##0.00"/>
    <numFmt numFmtId="167" formatCode="#,##0.00\ [$€-1];[Red]\-#,##0.00\ [$€-1]"/>
    <numFmt numFmtId="168" formatCode="_-[$€-2]\ * #,##0.00_-;\-[$€-2]\ * #,##0.00_-;_-[$€-2]\ * &quot;-&quot;??_-;_-@_-"/>
    <numFmt numFmtId="169" formatCode="#,##0.0000"/>
    <numFmt numFmtId="170" formatCode="#,##0.000"/>
    <numFmt numFmtId="171" formatCode="[$€-426]\ #,##0.00"/>
  </numFmts>
  <fonts count="50"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i/>
      <sz val="11"/>
      <color theme="0" tint="-0.249977111117893"/>
      <name val="Calibri"/>
      <family val="2"/>
      <scheme val="minor"/>
    </font>
    <font>
      <b/>
      <i/>
      <sz val="11"/>
      <color theme="0" tint="-0.249977111117893"/>
      <name val="Calibri"/>
      <family val="2"/>
      <scheme val="minor"/>
    </font>
    <font>
      <i/>
      <sz val="11"/>
      <color theme="0" tint="-0.499984740745262"/>
      <name val="Calibri"/>
      <family val="2"/>
      <scheme val="minor"/>
    </font>
    <font>
      <i/>
      <sz val="11"/>
      <color rgb="FFFF0000"/>
      <name val="Calibri"/>
      <family val="2"/>
      <scheme val="minor"/>
    </font>
    <font>
      <sz val="11"/>
      <color theme="3" tint="0.39997558519241921"/>
      <name val="Calibri"/>
      <family val="2"/>
      <scheme val="minor"/>
    </font>
    <font>
      <sz val="10"/>
      <color theme="1"/>
      <name val="Calibri"/>
      <family val="2"/>
      <scheme val="minor"/>
    </font>
    <font>
      <i/>
      <sz val="11"/>
      <color theme="1"/>
      <name val="Calibri"/>
      <family val="2"/>
    </font>
    <font>
      <b/>
      <sz val="10"/>
      <color theme="1"/>
      <name val="Calibri"/>
      <family val="2"/>
      <scheme val="minor"/>
    </font>
    <font>
      <sz val="11"/>
      <color theme="1"/>
      <name val="Courier New"/>
      <family val="3"/>
    </font>
    <font>
      <i/>
      <sz val="10"/>
      <color theme="0" tint="-0.499984740745262"/>
      <name val="Calibri"/>
      <family val="2"/>
      <scheme val="minor"/>
    </font>
    <font>
      <b/>
      <i/>
      <sz val="10"/>
      <color theme="0" tint="-0.499984740745262"/>
      <name val="Calibri"/>
      <family val="2"/>
      <scheme val="minor"/>
    </font>
    <font>
      <sz val="11"/>
      <color theme="1"/>
      <name val="Calibri"/>
      <family val="2"/>
    </font>
    <font>
      <b/>
      <i/>
      <sz val="11"/>
      <color theme="1"/>
      <name val="Calibri"/>
      <family val="2"/>
    </font>
    <font>
      <b/>
      <sz val="11"/>
      <name val="Calibri"/>
      <family val="2"/>
      <scheme val="minor"/>
    </font>
    <font>
      <sz val="11"/>
      <name val="Calibri"/>
      <family val="2"/>
      <scheme val="minor"/>
    </font>
    <font>
      <sz val="11"/>
      <color indexed="8"/>
      <name val="Calibri"/>
      <family val="2"/>
    </font>
    <font>
      <b/>
      <sz val="14"/>
      <name val="Calibri"/>
      <family val="2"/>
      <scheme val="minor"/>
    </font>
    <font>
      <b/>
      <i/>
      <sz val="11"/>
      <name val="Calibri"/>
      <family val="2"/>
      <scheme val="minor"/>
    </font>
    <font>
      <sz val="11"/>
      <name val="Calibri"/>
      <family val="2"/>
    </font>
    <font>
      <sz val="11"/>
      <name val="Calibri"/>
      <family val="2"/>
      <charset val="186"/>
    </font>
    <font>
      <b/>
      <sz val="11"/>
      <color theme="1"/>
      <name val="Calibri"/>
      <family val="2"/>
      <charset val="186"/>
      <scheme val="minor"/>
    </font>
    <font>
      <sz val="11"/>
      <color rgb="FF00B0F0"/>
      <name val="Calibri"/>
      <family val="2"/>
      <scheme val="minor"/>
    </font>
    <font>
      <sz val="10"/>
      <color rgb="FFFF0000"/>
      <name val="Calibri"/>
      <family val="2"/>
      <scheme val="minor"/>
    </font>
    <font>
      <i/>
      <sz val="11"/>
      <color theme="0" tint="-0.34998626667073579"/>
      <name val="Calibri"/>
      <family val="2"/>
      <scheme val="minor"/>
    </font>
    <font>
      <sz val="11"/>
      <color theme="1"/>
      <name val="Wingdings 2"/>
      <family val="1"/>
      <charset val="2"/>
    </font>
    <font>
      <sz val="11"/>
      <color rgb="FF0070C0"/>
      <name val="Calibri"/>
      <family val="2"/>
      <scheme val="minor"/>
    </font>
    <font>
      <b/>
      <sz val="11"/>
      <color rgb="FF0070C0"/>
      <name val="Calibri"/>
      <family val="2"/>
      <scheme val="minor"/>
    </font>
    <font>
      <sz val="11"/>
      <color theme="0"/>
      <name val="Calibri"/>
      <family val="2"/>
      <scheme val="minor"/>
    </font>
    <font>
      <sz val="11"/>
      <color theme="0" tint="-0.34998626667073579"/>
      <name val="Calibri"/>
      <family val="2"/>
      <scheme val="minor"/>
    </font>
    <font>
      <b/>
      <i/>
      <sz val="11"/>
      <color rgb="FFFF0000"/>
      <name val="Calibri"/>
      <family val="2"/>
      <scheme val="minor"/>
    </font>
    <font>
      <b/>
      <i/>
      <sz val="11"/>
      <color theme="0" tint="-0.34998626667073579"/>
      <name val="Calibri"/>
      <family val="2"/>
      <scheme val="minor"/>
    </font>
    <font>
      <sz val="10"/>
      <name val="Calibri"/>
      <family val="2"/>
      <scheme val="minor"/>
    </font>
    <font>
      <b/>
      <sz val="11"/>
      <name val="Calibri"/>
      <family val="2"/>
      <charset val="186"/>
      <scheme val="minor"/>
    </font>
    <font>
      <i/>
      <sz val="11"/>
      <color theme="0" tint="-0.34998626667073579"/>
      <name val="Calibri"/>
      <family val="2"/>
      <charset val="186"/>
      <scheme val="minor"/>
    </font>
    <font>
      <i/>
      <sz val="11"/>
      <name val="Calibri"/>
      <family val="2"/>
      <charset val="186"/>
    </font>
    <font>
      <i/>
      <sz val="11"/>
      <name val="Calibri"/>
      <family val="2"/>
      <charset val="186"/>
      <scheme val="minor"/>
    </font>
    <font>
      <i/>
      <sz val="11"/>
      <color theme="1" tint="0.34998626667073579"/>
      <name val="Calibri"/>
      <family val="2"/>
      <charset val="186"/>
      <scheme val="minor"/>
    </font>
    <font>
      <b/>
      <sz val="11"/>
      <color rgb="FFFF0000"/>
      <name val="Calibri"/>
      <family val="2"/>
      <charset val="186"/>
      <scheme val="minor"/>
    </font>
    <font>
      <i/>
      <sz val="11"/>
      <color theme="1"/>
      <name val="Calibri"/>
      <family val="2"/>
      <charset val="186"/>
      <scheme val="minor"/>
    </font>
    <font>
      <b/>
      <sz val="11"/>
      <color theme="1"/>
      <name val="Calibri"/>
      <family val="2"/>
    </font>
    <font>
      <b/>
      <sz val="11"/>
      <name val="Calibri"/>
      <family val="2"/>
    </font>
    <font>
      <i/>
      <sz val="11"/>
      <color theme="0" tint="-0.499984740745262"/>
      <name val="Calibri"/>
      <family val="2"/>
      <charset val="186"/>
      <scheme val="minor"/>
    </font>
    <font>
      <i/>
      <sz val="11"/>
      <color theme="0" tint="-0.499984740745262"/>
      <name val="Calibri"/>
      <family val="2"/>
      <charset val="186"/>
    </font>
    <font>
      <b/>
      <i/>
      <sz val="11"/>
      <color theme="1"/>
      <name val="Calibri"/>
      <family val="2"/>
      <scheme val="minor"/>
    </font>
    <font>
      <sz val="10"/>
      <name val="Calibri"/>
      <family val="2"/>
    </font>
  </fonts>
  <fills count="17">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D9D9D9"/>
        <bgColor indexed="64"/>
      </patternFill>
    </fill>
    <fill>
      <patternFill patternType="solid">
        <fgColor rgb="FFFFFFFF"/>
        <bgColor indexed="64"/>
      </patternFill>
    </fill>
    <fill>
      <patternFill patternType="solid">
        <fgColor theme="4" tint="0.79998168889431442"/>
        <bgColor indexed="64"/>
      </patternFill>
    </fill>
    <fill>
      <patternFill patternType="solid">
        <fgColor rgb="FFFCFDF9"/>
        <bgColor indexed="64"/>
      </patternFill>
    </fill>
    <fill>
      <patternFill patternType="solid">
        <fgColor indexed="55"/>
        <bgColor indexed="64"/>
      </patternFill>
    </fill>
    <fill>
      <patternFill patternType="solid">
        <fgColor theme="0"/>
        <bgColor indexed="31"/>
      </patternFill>
    </fill>
    <fill>
      <patternFill patternType="solid">
        <fgColor indexed="9"/>
        <bgColor indexed="31"/>
      </patternFill>
    </fill>
    <fill>
      <patternFill patternType="solid">
        <fgColor rgb="FFF8FAF4"/>
        <bgColor indexed="64"/>
      </patternFill>
    </fill>
    <fill>
      <patternFill patternType="solid">
        <fgColor theme="0" tint="-4.9989318521683403E-2"/>
        <bgColor indexed="64"/>
      </patternFill>
    </fill>
    <fill>
      <patternFill patternType="solid">
        <fgColor indexed="9"/>
        <bgColor indexed="64"/>
      </patternFill>
    </fill>
    <fill>
      <patternFill patternType="solid">
        <fgColor theme="0" tint="-0.249977111117893"/>
        <bgColor indexed="64"/>
      </patternFill>
    </fill>
    <fill>
      <patternFill patternType="solid">
        <fgColor theme="0" tint="-0.14999847407452621"/>
        <bgColor indexed="23"/>
      </patternFill>
    </fill>
    <fill>
      <patternFill patternType="solid">
        <fgColor theme="0" tint="-0.14999847407452621"/>
        <bgColor indexed="31"/>
      </patternFill>
    </fill>
  </fills>
  <borders count="15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thin">
        <color indexed="64"/>
      </top>
      <bottom/>
      <diagonal/>
    </border>
    <border>
      <left/>
      <right style="medium">
        <color indexed="64"/>
      </right>
      <top/>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8"/>
      </left>
      <right style="medium">
        <color indexed="8"/>
      </right>
      <top style="medium">
        <color indexed="8"/>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top style="medium">
        <color indexed="8"/>
      </top>
      <bottom/>
      <diagonal/>
    </border>
    <border>
      <left style="medium">
        <color indexed="8"/>
      </left>
      <right style="medium">
        <color indexed="8"/>
      </right>
      <top/>
      <bottom style="medium">
        <color indexed="8"/>
      </bottom>
      <diagonal/>
    </border>
    <border>
      <left style="thin">
        <color indexed="8"/>
      </left>
      <right style="thin">
        <color indexed="8"/>
      </right>
      <top style="medium">
        <color indexed="64"/>
      </top>
      <bottom/>
      <diagonal/>
    </border>
    <border>
      <left style="thin">
        <color indexed="8"/>
      </left>
      <right/>
      <top style="medium">
        <color indexed="64"/>
      </top>
      <bottom/>
      <diagonal/>
    </border>
    <border>
      <left style="medium">
        <color indexed="8"/>
      </left>
      <right/>
      <top style="medium">
        <color indexed="8"/>
      </top>
      <bottom style="thin">
        <color indexed="8"/>
      </bottom>
      <diagonal/>
    </border>
    <border>
      <left style="medium">
        <color indexed="8"/>
      </left>
      <right/>
      <top style="thin">
        <color indexed="8"/>
      </top>
      <bottom style="thin">
        <color indexed="8"/>
      </bottom>
      <diagonal/>
    </border>
    <border>
      <left style="medium">
        <color indexed="8"/>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medium">
        <color indexed="8"/>
      </left>
      <right/>
      <top style="thin">
        <color indexed="8"/>
      </top>
      <bottom style="medium">
        <color indexed="8"/>
      </bottom>
      <diagonal/>
    </border>
    <border>
      <left/>
      <right/>
      <top style="thin">
        <color indexed="8"/>
      </top>
      <bottom style="medium">
        <color indexed="8"/>
      </bottom>
      <diagonal/>
    </border>
    <border>
      <left/>
      <right style="medium">
        <color indexed="8"/>
      </right>
      <top style="thin">
        <color indexed="8"/>
      </top>
      <bottom style="medium">
        <color indexed="8"/>
      </bottom>
      <diagonal/>
    </border>
    <border>
      <left style="thin">
        <color indexed="8"/>
      </left>
      <right style="thin">
        <color indexed="8"/>
      </right>
      <top style="thin">
        <color indexed="8"/>
      </top>
      <bottom/>
      <diagonal/>
    </border>
    <border>
      <left style="medium">
        <color indexed="8"/>
      </left>
      <right style="medium">
        <color indexed="8"/>
      </right>
      <top/>
      <bottom style="thin">
        <color indexed="8"/>
      </bottom>
      <diagonal/>
    </border>
    <border>
      <left style="medium">
        <color indexed="8"/>
      </left>
      <right style="thin">
        <color indexed="8"/>
      </right>
      <top/>
      <bottom style="thin">
        <color indexed="8"/>
      </bottom>
      <diagonal/>
    </border>
    <border>
      <left style="medium">
        <color indexed="8"/>
      </left>
      <right style="medium">
        <color indexed="8"/>
      </right>
      <top style="thin">
        <color indexed="8"/>
      </top>
      <bottom style="thin">
        <color indexed="8"/>
      </bottom>
      <diagonal/>
    </border>
    <border>
      <left style="medium">
        <color indexed="8"/>
      </left>
      <right style="medium">
        <color indexed="8"/>
      </right>
      <top style="thin">
        <color indexed="8"/>
      </top>
      <bottom style="medium">
        <color indexed="8"/>
      </bottom>
      <diagonal/>
    </border>
    <border>
      <left/>
      <right style="thin">
        <color indexed="8"/>
      </right>
      <top style="thin">
        <color indexed="8"/>
      </top>
      <bottom style="thin">
        <color indexed="8"/>
      </bottom>
      <diagonal/>
    </border>
    <border>
      <left style="medium">
        <color indexed="64"/>
      </left>
      <right style="medium">
        <color indexed="64"/>
      </right>
      <top style="thin">
        <color indexed="8"/>
      </top>
      <bottom style="medium">
        <color indexed="64"/>
      </bottom>
      <diagonal/>
    </border>
    <border>
      <left/>
      <right style="thin">
        <color indexed="8"/>
      </right>
      <top style="thin">
        <color indexed="8"/>
      </top>
      <bottom/>
      <diagonal/>
    </border>
    <border>
      <left/>
      <right style="thin">
        <color indexed="8"/>
      </right>
      <top/>
      <bottom style="thin">
        <color indexed="8"/>
      </bottom>
      <diagonal/>
    </border>
    <border>
      <left style="medium">
        <color indexed="8"/>
      </left>
      <right/>
      <top/>
      <bottom style="thin">
        <color indexed="8"/>
      </bottom>
      <diagonal/>
    </border>
    <border>
      <left style="medium">
        <color indexed="64"/>
      </left>
      <right/>
      <top style="thin">
        <color indexed="8"/>
      </top>
      <bottom/>
      <diagonal/>
    </border>
    <border>
      <left style="medium">
        <color indexed="8"/>
      </left>
      <right style="medium">
        <color indexed="8"/>
      </right>
      <top style="thin">
        <color indexed="64"/>
      </top>
      <bottom/>
      <diagonal/>
    </border>
    <border>
      <left style="medium">
        <color indexed="64"/>
      </left>
      <right/>
      <top/>
      <bottom style="thin">
        <color indexed="8"/>
      </bottom>
      <diagonal/>
    </border>
    <border>
      <left style="medium">
        <color indexed="64"/>
      </left>
      <right/>
      <top style="thin">
        <color indexed="8"/>
      </top>
      <bottom style="thin">
        <color indexed="8"/>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8"/>
      </top>
      <bottom/>
      <diagonal/>
    </border>
    <border>
      <left style="medium">
        <color indexed="64"/>
      </left>
      <right style="medium">
        <color indexed="64"/>
      </right>
      <top style="thin">
        <color indexed="8"/>
      </top>
      <bottom style="thin">
        <color indexed="64"/>
      </bottom>
      <diagonal/>
    </border>
    <border>
      <left style="medium">
        <color indexed="64"/>
      </left>
      <right style="medium">
        <color indexed="64"/>
      </right>
      <top/>
      <bottom style="thin">
        <color indexed="8"/>
      </bottom>
      <diagonal/>
    </border>
    <border>
      <left style="thin">
        <color indexed="64"/>
      </left>
      <right/>
      <top/>
      <bottom style="medium">
        <color indexed="64"/>
      </bottom>
      <diagonal/>
    </border>
    <border>
      <left/>
      <right style="medium">
        <color indexed="8"/>
      </right>
      <top style="medium">
        <color indexed="8"/>
      </top>
      <bottom/>
      <diagonal/>
    </border>
    <border>
      <left/>
      <right style="medium">
        <color indexed="8"/>
      </right>
      <top/>
      <bottom style="medium">
        <color indexed="8"/>
      </bottom>
      <diagonal/>
    </border>
    <border>
      <left style="medium">
        <color indexed="8"/>
      </left>
      <right style="medium">
        <color indexed="8"/>
      </right>
      <top/>
      <bottom/>
      <diagonal/>
    </border>
    <border>
      <left style="medium">
        <color indexed="64"/>
      </left>
      <right/>
      <top style="medium">
        <color indexed="8"/>
      </top>
      <bottom/>
      <diagonal/>
    </border>
    <border>
      <left/>
      <right/>
      <top style="thin">
        <color indexed="8"/>
      </top>
      <bottom style="medium">
        <color indexed="64"/>
      </bottom>
      <diagonal/>
    </border>
    <border diagonalUp="1" diagonalDown="1">
      <left style="medium">
        <color indexed="64"/>
      </left>
      <right style="medium">
        <color indexed="64"/>
      </right>
      <top style="medium">
        <color indexed="64"/>
      </top>
      <bottom style="medium">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8"/>
      </left>
      <right/>
      <top/>
      <bottom style="thin">
        <color indexed="8"/>
      </bottom>
      <diagonal/>
    </border>
    <border>
      <left style="thin">
        <color indexed="8"/>
      </left>
      <right style="medium">
        <color indexed="8"/>
      </right>
      <top/>
      <bottom style="thin">
        <color indexed="8"/>
      </bottom>
      <diagonal/>
    </border>
    <border>
      <left style="medium">
        <color indexed="8"/>
      </left>
      <right/>
      <top style="thin">
        <color indexed="8"/>
      </top>
      <bottom/>
      <diagonal/>
    </border>
    <border>
      <left/>
      <right/>
      <top style="thin">
        <color indexed="8"/>
      </top>
      <bottom/>
      <diagonal/>
    </border>
    <border>
      <left style="thin">
        <color indexed="8"/>
      </left>
      <right style="thin">
        <color indexed="8"/>
      </right>
      <top/>
      <bottom style="thin">
        <color indexed="8"/>
      </bottom>
      <diagonal/>
    </border>
    <border>
      <left style="thin">
        <color indexed="64"/>
      </left>
      <right/>
      <top style="medium">
        <color indexed="64"/>
      </top>
      <bottom style="thin">
        <color indexed="64"/>
      </bottom>
      <diagonal/>
    </border>
    <border>
      <left style="thin">
        <color indexed="64"/>
      </left>
      <right style="medium">
        <color indexed="64"/>
      </right>
      <top/>
      <bottom/>
      <diagonal/>
    </border>
    <border>
      <left style="medium">
        <color indexed="64"/>
      </left>
      <right style="thin">
        <color indexed="8"/>
      </right>
      <top style="thin">
        <color indexed="8"/>
      </top>
      <bottom style="thin">
        <color indexed="8"/>
      </bottom>
      <diagonal/>
    </border>
    <border>
      <left style="medium">
        <color indexed="64"/>
      </left>
      <right style="thin">
        <color indexed="8"/>
      </right>
      <top style="thin">
        <color indexed="8"/>
      </top>
      <bottom/>
      <diagonal/>
    </border>
    <border>
      <left style="medium">
        <color indexed="64"/>
      </left>
      <right style="medium">
        <color indexed="64"/>
      </right>
      <top style="thin">
        <color indexed="64"/>
      </top>
      <bottom/>
      <diagonal/>
    </border>
    <border>
      <left style="medium">
        <color indexed="64"/>
      </left>
      <right/>
      <top style="thin">
        <color indexed="8"/>
      </top>
      <bottom style="medium">
        <color indexed="64"/>
      </bottom>
      <diagonal/>
    </border>
    <border>
      <left style="medium">
        <color indexed="8"/>
      </left>
      <right/>
      <top/>
      <bottom style="medium">
        <color indexed="64"/>
      </bottom>
      <diagonal/>
    </border>
    <border>
      <left style="medium">
        <color indexed="8"/>
      </left>
      <right/>
      <top style="thin">
        <color indexed="8"/>
      </top>
      <bottom style="medium">
        <color indexed="64"/>
      </bottom>
      <diagonal/>
    </border>
    <border>
      <left style="medium">
        <color indexed="64"/>
      </left>
      <right style="thin">
        <color indexed="8"/>
      </right>
      <top/>
      <bottom style="thin">
        <color indexed="8"/>
      </bottom>
      <diagonal/>
    </border>
    <border>
      <left/>
      <right style="thin">
        <color indexed="64"/>
      </right>
      <top style="thin">
        <color indexed="8"/>
      </top>
      <bottom style="medium">
        <color indexed="64"/>
      </bottom>
      <diagonal/>
    </border>
    <border>
      <left style="medium">
        <color indexed="8"/>
      </left>
      <right/>
      <top style="medium">
        <color indexed="64"/>
      </top>
      <bottom style="thin">
        <color indexed="64"/>
      </bottom>
      <diagonal/>
    </border>
    <border>
      <left style="medium">
        <color indexed="64"/>
      </left>
      <right/>
      <top style="thin">
        <color indexed="8"/>
      </top>
      <bottom style="thin">
        <color indexed="64"/>
      </bottom>
      <diagonal/>
    </border>
    <border>
      <left/>
      <right style="medium">
        <color indexed="64"/>
      </right>
      <top style="thin">
        <color indexed="8"/>
      </top>
      <bottom style="medium">
        <color indexed="64"/>
      </bottom>
      <diagonal/>
    </border>
    <border>
      <left style="medium">
        <color indexed="8"/>
      </left>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right style="thin">
        <color indexed="8"/>
      </right>
      <top style="medium">
        <color indexed="8"/>
      </top>
      <bottom/>
      <diagonal/>
    </border>
    <border>
      <left/>
      <right style="medium">
        <color indexed="64"/>
      </right>
      <top/>
      <bottom style="thin">
        <color indexed="8"/>
      </bottom>
      <diagonal/>
    </border>
    <border>
      <left/>
      <right style="medium">
        <color indexed="64"/>
      </right>
      <top style="thin">
        <color indexed="8"/>
      </top>
      <bottom style="thin">
        <color indexed="64"/>
      </bottom>
      <diagonal/>
    </border>
    <border>
      <left style="medium">
        <color indexed="64"/>
      </left>
      <right style="medium">
        <color indexed="8"/>
      </right>
      <top style="medium">
        <color indexed="64"/>
      </top>
      <bottom style="medium">
        <color indexed="64"/>
      </bottom>
      <diagonal/>
    </border>
    <border>
      <left style="thin">
        <color indexed="64"/>
      </left>
      <right style="medium">
        <color indexed="8"/>
      </right>
      <top style="thin">
        <color indexed="64"/>
      </top>
      <bottom style="medium">
        <color indexed="64"/>
      </bottom>
      <diagonal/>
    </border>
    <border>
      <left style="medium">
        <color indexed="64"/>
      </left>
      <right/>
      <top style="medium">
        <color indexed="64"/>
      </top>
      <bottom style="medium">
        <color indexed="8"/>
      </bottom>
      <diagonal/>
    </border>
    <border>
      <left/>
      <right style="thin">
        <color indexed="64"/>
      </right>
      <top style="medium">
        <color indexed="64"/>
      </top>
      <bottom style="medium">
        <color indexed="8"/>
      </bottom>
      <diagonal/>
    </border>
    <border>
      <left style="thin">
        <color indexed="64"/>
      </left>
      <right/>
      <top style="medium">
        <color indexed="64"/>
      </top>
      <bottom style="medium">
        <color indexed="64"/>
      </bottom>
      <diagonal/>
    </border>
    <border diagonalUp="1" diagonalDown="1">
      <left style="thin">
        <color indexed="64"/>
      </left>
      <right style="thin">
        <color indexed="64"/>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diagonalUp="1" diagonalDown="1">
      <left style="thin">
        <color indexed="64"/>
      </left>
      <right/>
      <top style="medium">
        <color indexed="64"/>
      </top>
      <bottom style="medium">
        <color indexed="64"/>
      </bottom>
      <diagonal style="thin">
        <color indexed="64"/>
      </diagonal>
    </border>
    <border diagonalUp="1" diagonalDown="1">
      <left/>
      <right style="medium">
        <color indexed="64"/>
      </right>
      <top style="medium">
        <color indexed="64"/>
      </top>
      <bottom style="medium">
        <color indexed="64"/>
      </bottom>
      <diagonal style="thin">
        <color indexed="64"/>
      </diagonal>
    </border>
    <border diagonalDown="1">
      <left style="medium">
        <color indexed="64"/>
      </left>
      <right style="medium">
        <color indexed="64"/>
      </right>
      <top style="medium">
        <color indexed="64"/>
      </top>
      <bottom style="medium">
        <color indexed="64"/>
      </bottom>
      <diagonal style="medium">
        <color indexed="64"/>
      </diagonal>
    </border>
    <border>
      <left style="medium">
        <color indexed="8"/>
      </left>
      <right style="medium">
        <color indexed="8"/>
      </right>
      <top style="thin">
        <color indexed="64"/>
      </top>
      <bottom style="medium">
        <color indexed="64"/>
      </bottom>
      <diagonal/>
    </border>
    <border>
      <left style="medium">
        <color indexed="8"/>
      </left>
      <right style="medium">
        <color indexed="8"/>
      </right>
      <top/>
      <bottom style="medium">
        <color indexed="64"/>
      </bottom>
      <diagonal/>
    </border>
    <border>
      <left style="medium">
        <color indexed="8"/>
      </left>
      <right/>
      <top style="medium">
        <color indexed="8"/>
      </top>
      <bottom/>
      <diagonal/>
    </border>
  </borders>
  <cellStyleXfs count="3">
    <xf numFmtId="0" fontId="0" fillId="0" borderId="0"/>
    <xf numFmtId="9" fontId="1" fillId="0" borderId="0" applyFont="0" applyFill="0" applyBorder="0" applyAlignment="0" applyProtection="0"/>
    <xf numFmtId="0" fontId="20" fillId="0" borderId="0"/>
  </cellStyleXfs>
  <cellXfs count="724">
    <xf numFmtId="0" fontId="0" fillId="0" borderId="0" xfId="0"/>
    <xf numFmtId="0" fontId="0" fillId="0" borderId="0" xfId="0" applyBorder="1"/>
    <xf numFmtId="0" fontId="0" fillId="0" borderId="0" xfId="0" applyBorder="1" applyAlignment="1">
      <alignment vertical="top"/>
    </xf>
    <xf numFmtId="0" fontId="3" fillId="0" borderId="0" xfId="0" applyFont="1" applyAlignment="1">
      <alignment horizontal="center"/>
    </xf>
    <xf numFmtId="0" fontId="9" fillId="0" borderId="0" xfId="0" applyFont="1"/>
    <xf numFmtId="0" fontId="2" fillId="0" borderId="0" xfId="0" applyFont="1"/>
    <xf numFmtId="0" fontId="8" fillId="0" borderId="0" xfId="0" applyFont="1"/>
    <xf numFmtId="0" fontId="3" fillId="2" borderId="29" xfId="0" applyFont="1" applyFill="1" applyBorder="1"/>
    <xf numFmtId="0" fontId="3" fillId="2" borderId="21" xfId="0" applyFont="1" applyFill="1" applyBorder="1"/>
    <xf numFmtId="0" fontId="3" fillId="2" borderId="23" xfId="0" applyFont="1" applyFill="1" applyBorder="1"/>
    <xf numFmtId="0" fontId="0" fillId="0" borderId="0" xfId="0" applyBorder="1" applyAlignment="1">
      <alignment horizontal="center"/>
    </xf>
    <xf numFmtId="0" fontId="3" fillId="0" borderId="0" xfId="0" applyFont="1" applyAlignment="1">
      <alignment horizontal="center"/>
    </xf>
    <xf numFmtId="0" fontId="0" fillId="0" borderId="0" xfId="0" applyAlignment="1"/>
    <xf numFmtId="0" fontId="1" fillId="0" borderId="0" xfId="0" applyFont="1" applyBorder="1" applyAlignment="1">
      <alignment vertical="center" wrapText="1"/>
    </xf>
    <xf numFmtId="0" fontId="3" fillId="3" borderId="0" xfId="0" applyFont="1" applyFill="1" applyBorder="1" applyAlignment="1">
      <alignment vertical="center" wrapText="1"/>
    </xf>
    <xf numFmtId="0" fontId="13" fillId="0" borderId="11" xfId="0" applyFont="1" applyBorder="1" applyAlignment="1">
      <alignment horizontal="center"/>
    </xf>
    <xf numFmtId="0" fontId="13" fillId="0" borderId="52" xfId="0" applyFont="1" applyBorder="1" applyAlignment="1">
      <alignment horizontal="center"/>
    </xf>
    <xf numFmtId="0" fontId="13" fillId="0" borderId="1" xfId="0" applyFont="1" applyBorder="1" applyAlignment="1">
      <alignment horizontal="center"/>
    </xf>
    <xf numFmtId="0" fontId="13" fillId="0" borderId="0" xfId="0" applyFont="1" applyBorder="1" applyAlignment="1">
      <alignment horizontal="center"/>
    </xf>
    <xf numFmtId="0" fontId="0" fillId="0" borderId="0" xfId="0" applyFont="1"/>
    <xf numFmtId="0" fontId="10" fillId="0" borderId="45" xfId="0" applyFont="1" applyBorder="1" applyAlignment="1">
      <alignment vertical="top" wrapText="1"/>
    </xf>
    <xf numFmtId="0" fontId="10" fillId="0" borderId="54" xfId="0" applyFont="1" applyBorder="1" applyAlignment="1">
      <alignment vertical="center" wrapText="1"/>
    </xf>
    <xf numFmtId="0" fontId="10" fillId="5" borderId="53" xfId="0" applyFont="1" applyFill="1" applyBorder="1" applyAlignment="1">
      <alignment vertical="center" wrapText="1"/>
    </xf>
    <xf numFmtId="0" fontId="10" fillId="5" borderId="45" xfId="0" applyFont="1" applyFill="1" applyBorder="1" applyAlignment="1">
      <alignment vertical="center" wrapText="1"/>
    </xf>
    <xf numFmtId="0" fontId="10" fillId="5" borderId="55" xfId="0" applyFont="1" applyFill="1" applyBorder="1" applyAlignment="1">
      <alignment vertical="center" wrapText="1"/>
    </xf>
    <xf numFmtId="0" fontId="10" fillId="5" borderId="46" xfId="0" applyFont="1" applyFill="1" applyBorder="1" applyAlignment="1">
      <alignment vertical="center" wrapText="1"/>
    </xf>
    <xf numFmtId="0" fontId="13" fillId="0" borderId="22" xfId="0" applyFont="1" applyBorder="1" applyAlignment="1">
      <alignment horizontal="center"/>
    </xf>
    <xf numFmtId="0" fontId="13" fillId="0" borderId="24" xfId="0" applyFont="1" applyBorder="1" applyAlignment="1">
      <alignment horizontal="center"/>
    </xf>
    <xf numFmtId="0" fontId="13" fillId="0" borderId="25" xfId="0" applyFont="1" applyBorder="1" applyAlignment="1">
      <alignment horizontal="center"/>
    </xf>
    <xf numFmtId="0" fontId="10" fillId="0" borderId="38" xfId="0" applyFont="1" applyBorder="1" applyAlignment="1">
      <alignment vertical="center" wrapText="1"/>
    </xf>
    <xf numFmtId="0" fontId="0" fillId="0" borderId="0" xfId="0" applyFont="1" applyBorder="1"/>
    <xf numFmtId="0" fontId="0" fillId="0" borderId="14" xfId="0" applyFont="1" applyBorder="1"/>
    <xf numFmtId="164" fontId="19" fillId="7" borderId="19" xfId="0" applyNumberFormat="1" applyFont="1" applyFill="1" applyBorder="1"/>
    <xf numFmtId="164" fontId="19" fillId="7" borderId="1" xfId="0" applyNumberFormat="1" applyFont="1" applyFill="1" applyBorder="1"/>
    <xf numFmtId="164" fontId="18" fillId="0" borderId="60" xfId="0" applyNumberFormat="1" applyFont="1" applyFill="1" applyBorder="1"/>
    <xf numFmtId="164" fontId="19" fillId="7" borderId="11" xfId="0" applyNumberFormat="1" applyFont="1" applyFill="1" applyBorder="1"/>
    <xf numFmtId="164" fontId="19" fillId="7" borderId="12" xfId="0" applyNumberFormat="1" applyFont="1" applyFill="1" applyBorder="1"/>
    <xf numFmtId="164" fontId="19" fillId="7" borderId="52" xfId="0" applyNumberFormat="1" applyFont="1" applyFill="1" applyBorder="1"/>
    <xf numFmtId="0" fontId="0" fillId="0" borderId="69" xfId="0" applyFont="1" applyBorder="1"/>
    <xf numFmtId="0" fontId="0" fillId="0" borderId="39" xfId="0" applyFont="1" applyBorder="1"/>
    <xf numFmtId="164" fontId="19" fillId="7" borderId="68" xfId="0" applyNumberFormat="1" applyFont="1" applyFill="1" applyBorder="1"/>
    <xf numFmtId="164" fontId="18" fillId="0" borderId="59" xfId="0" applyNumberFormat="1" applyFont="1" applyFill="1" applyBorder="1"/>
    <xf numFmtId="164" fontId="18" fillId="0" borderId="61" xfId="0" applyNumberFormat="1" applyFont="1" applyFill="1" applyBorder="1"/>
    <xf numFmtId="0" fontId="18" fillId="9" borderId="76" xfId="0" applyFont="1" applyFill="1" applyBorder="1" applyAlignment="1">
      <alignment horizontal="center" vertical="center" wrapText="1"/>
    </xf>
    <xf numFmtId="0" fontId="19" fillId="0" borderId="79" xfId="0" applyFont="1" applyFill="1" applyBorder="1" applyAlignment="1">
      <alignment vertical="center" wrapText="1"/>
    </xf>
    <xf numFmtId="0" fontId="19" fillId="10" borderId="81" xfId="0" applyNumberFormat="1" applyFont="1" applyFill="1" applyBorder="1" applyAlignment="1">
      <alignment vertical="center"/>
    </xf>
    <xf numFmtId="165" fontId="19" fillId="10" borderId="81" xfId="0" applyNumberFormat="1" applyFont="1" applyFill="1" applyBorder="1" applyAlignment="1">
      <alignment vertical="center"/>
    </xf>
    <xf numFmtId="0" fontId="0" fillId="0" borderId="80" xfId="0" applyFont="1" applyBorder="1"/>
    <xf numFmtId="0" fontId="0" fillId="0" borderId="81" xfId="0" applyFont="1" applyBorder="1"/>
    <xf numFmtId="0" fontId="19" fillId="10" borderId="85" xfId="0" applyNumberFormat="1" applyFont="1" applyFill="1" applyBorder="1" applyAlignment="1">
      <alignment vertical="center"/>
    </xf>
    <xf numFmtId="165" fontId="19" fillId="10" borderId="85" xfId="0" applyNumberFormat="1" applyFont="1" applyFill="1" applyBorder="1" applyAlignment="1">
      <alignment vertical="center"/>
    </xf>
    <xf numFmtId="0" fontId="19" fillId="10" borderId="86" xfId="0" applyFont="1" applyFill="1" applyBorder="1" applyAlignment="1">
      <alignment vertical="center" wrapText="1"/>
    </xf>
    <xf numFmtId="0" fontId="19" fillId="10" borderId="88" xfId="0" applyFont="1" applyFill="1" applyBorder="1" applyAlignment="1">
      <alignment vertical="center" wrapText="1"/>
    </xf>
    <xf numFmtId="164" fontId="19" fillId="0" borderId="15" xfId="0" applyNumberFormat="1" applyFont="1" applyBorder="1" applyAlignment="1">
      <alignment vertical="center"/>
    </xf>
    <xf numFmtId="164" fontId="19" fillId="0" borderId="59" xfId="0" applyNumberFormat="1" applyFont="1" applyBorder="1" applyAlignment="1">
      <alignment vertical="center"/>
    </xf>
    <xf numFmtId="0" fontId="19" fillId="10" borderId="90" xfId="0" applyNumberFormat="1" applyFont="1" applyFill="1" applyBorder="1" applyAlignment="1">
      <alignment vertical="center"/>
    </xf>
    <xf numFmtId="0" fontId="0" fillId="0" borderId="87" xfId="0" applyFont="1" applyBorder="1"/>
    <xf numFmtId="0" fontId="23" fillId="10" borderId="95" xfId="0" applyFont="1" applyFill="1" applyBorder="1" applyAlignment="1" applyProtection="1">
      <alignment vertical="center" wrapText="1"/>
      <protection locked="0"/>
    </xf>
    <xf numFmtId="0" fontId="24" fillId="10" borderId="95" xfId="0" applyFont="1" applyFill="1" applyBorder="1" applyAlignment="1" applyProtection="1">
      <alignment vertical="center" wrapText="1"/>
      <protection locked="0"/>
    </xf>
    <xf numFmtId="0" fontId="23" fillId="10" borderId="97" xfId="0" applyFont="1" applyFill="1" applyBorder="1" applyAlignment="1" applyProtection="1">
      <alignment vertical="center" wrapText="1"/>
      <protection locked="0"/>
    </xf>
    <xf numFmtId="0" fontId="23" fillId="10" borderId="98" xfId="0" applyFont="1" applyFill="1" applyBorder="1" applyAlignment="1" applyProtection="1">
      <alignment vertical="center" wrapText="1"/>
      <protection locked="0"/>
    </xf>
    <xf numFmtId="0" fontId="23" fillId="0" borderId="98" xfId="0" applyFont="1" applyFill="1" applyBorder="1" applyAlignment="1" applyProtection="1">
      <alignment vertical="center" wrapText="1"/>
      <protection locked="0"/>
    </xf>
    <xf numFmtId="0" fontId="23" fillId="0" borderId="43" xfId="0" applyFont="1" applyFill="1" applyBorder="1" applyAlignment="1" applyProtection="1">
      <alignment vertical="center" wrapText="1"/>
      <protection locked="0"/>
    </xf>
    <xf numFmtId="0" fontId="0" fillId="0" borderId="101" xfId="0" applyFont="1" applyBorder="1"/>
    <xf numFmtId="0" fontId="26" fillId="0" borderId="0" xfId="0" applyFont="1"/>
    <xf numFmtId="4" fontId="18" fillId="0" borderId="0" xfId="0" applyNumberFormat="1" applyFont="1" applyBorder="1" applyAlignment="1">
      <alignment horizontal="left" wrapText="1"/>
    </xf>
    <xf numFmtId="0" fontId="18" fillId="9" borderId="75" xfId="0" applyFont="1" applyFill="1" applyBorder="1" applyAlignment="1">
      <alignment horizontal="center" vertical="center" wrapText="1"/>
    </xf>
    <xf numFmtId="0" fontId="0" fillId="3" borderId="0" xfId="0" applyFill="1"/>
    <xf numFmtId="0" fontId="10" fillId="5" borderId="49" xfId="0" applyFont="1" applyFill="1" applyBorder="1" applyAlignment="1">
      <alignment vertical="center" wrapText="1"/>
    </xf>
    <xf numFmtId="0" fontId="10" fillId="5" borderId="31" xfId="0" applyFont="1" applyFill="1" applyBorder="1" applyAlignment="1">
      <alignment horizontal="center" vertical="center" wrapText="1"/>
    </xf>
    <xf numFmtId="0" fontId="10" fillId="5" borderId="65" xfId="0" applyFont="1" applyFill="1" applyBorder="1" applyAlignment="1">
      <alignment horizontal="center" vertical="center" wrapText="1"/>
    </xf>
    <xf numFmtId="0" fontId="10" fillId="0" borderId="31"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65" xfId="0" applyFont="1" applyBorder="1" applyAlignment="1">
      <alignment horizontal="center" vertical="center" wrapText="1"/>
    </xf>
    <xf numFmtId="0" fontId="10" fillId="5" borderId="54" xfId="0" applyFont="1" applyFill="1" applyBorder="1" applyAlignment="1">
      <alignment vertical="center" wrapText="1"/>
    </xf>
    <xf numFmtId="0" fontId="27" fillId="0" borderId="30" xfId="0" applyFont="1" applyBorder="1" applyAlignment="1">
      <alignment vertical="center" wrapText="1"/>
    </xf>
    <xf numFmtId="0" fontId="0" fillId="0" borderId="0" xfId="0" applyFont="1" applyAlignment="1">
      <alignment horizontal="right"/>
    </xf>
    <xf numFmtId="0" fontId="0" fillId="0" borderId="1" xfId="0" applyFont="1" applyBorder="1"/>
    <xf numFmtId="0" fontId="0" fillId="0" borderId="0" xfId="0" applyFont="1" applyBorder="1" applyAlignment="1">
      <alignment horizontal="right"/>
    </xf>
    <xf numFmtId="0" fontId="0" fillId="0" borderId="0" xfId="0" applyFont="1" applyBorder="1" applyAlignment="1">
      <alignment wrapText="1"/>
    </xf>
    <xf numFmtId="0" fontId="19" fillId="0" borderId="70" xfId="0" applyFont="1" applyBorder="1" applyAlignment="1">
      <alignment horizontal="center" vertical="top" wrapText="1"/>
    </xf>
    <xf numFmtId="4" fontId="19" fillId="0" borderId="70" xfId="0" applyNumberFormat="1" applyFont="1" applyBorder="1" applyAlignment="1">
      <alignment vertical="top" wrapText="1"/>
    </xf>
    <xf numFmtId="0" fontId="0" fillId="0" borderId="0" xfId="0" applyFont="1" applyAlignment="1">
      <alignment vertical="top"/>
    </xf>
    <xf numFmtId="168" fontId="19" fillId="13" borderId="55" xfId="0" applyNumberFormat="1" applyFont="1" applyFill="1" applyBorder="1" applyAlignment="1">
      <alignment vertical="center" wrapText="1"/>
    </xf>
    <xf numFmtId="168" fontId="19" fillId="13" borderId="46" xfId="0" applyNumberFormat="1" applyFont="1" applyFill="1" applyBorder="1" applyAlignment="1">
      <alignment vertical="center" wrapText="1"/>
    </xf>
    <xf numFmtId="10" fontId="18" fillId="11" borderId="50" xfId="1" applyNumberFormat="1" applyFont="1" applyFill="1" applyBorder="1" applyAlignment="1">
      <alignment horizontal="center" vertical="center" wrapText="1"/>
    </xf>
    <xf numFmtId="10" fontId="18" fillId="11" borderId="53" xfId="1" applyNumberFormat="1" applyFont="1" applyFill="1" applyBorder="1" applyAlignment="1">
      <alignment horizontal="center" vertical="center" wrapText="1"/>
    </xf>
    <xf numFmtId="10" fontId="19" fillId="11" borderId="45" xfId="1" applyNumberFormat="1" applyFont="1" applyFill="1" applyBorder="1" applyAlignment="1">
      <alignment horizontal="center" vertical="center" wrapText="1"/>
    </xf>
    <xf numFmtId="10" fontId="19" fillId="11" borderId="54" xfId="1" applyNumberFormat="1" applyFont="1" applyFill="1" applyBorder="1" applyAlignment="1">
      <alignment horizontal="center" vertical="center" wrapText="1"/>
    </xf>
    <xf numFmtId="0" fontId="3" fillId="0" borderId="0" xfId="0" applyFont="1" applyAlignment="1">
      <alignment horizontal="center"/>
    </xf>
    <xf numFmtId="4" fontId="18" fillId="0" borderId="0" xfId="0" applyNumberFormat="1" applyFont="1" applyBorder="1" applyAlignment="1">
      <alignment horizontal="left" wrapText="1"/>
    </xf>
    <xf numFmtId="4" fontId="0" fillId="0" borderId="0" xfId="0" applyNumberFormat="1" applyFont="1" applyBorder="1" applyAlignment="1">
      <alignment wrapText="1"/>
    </xf>
    <xf numFmtId="0" fontId="0" fillId="0" borderId="0" xfId="0" applyFont="1" applyBorder="1" applyAlignment="1">
      <alignment wrapText="1"/>
    </xf>
    <xf numFmtId="0" fontId="10" fillId="3" borderId="53" xfId="0" applyFont="1" applyFill="1" applyBorder="1" applyAlignment="1">
      <alignment vertical="center" wrapText="1"/>
    </xf>
    <xf numFmtId="0" fontId="10" fillId="3" borderId="45" xfId="0" applyFont="1" applyFill="1" applyBorder="1" applyAlignment="1">
      <alignment vertical="center" wrapText="1"/>
    </xf>
    <xf numFmtId="0" fontId="10" fillId="3" borderId="54" xfId="0" applyFont="1" applyFill="1" applyBorder="1" applyAlignment="1">
      <alignment vertical="center" wrapText="1"/>
    </xf>
    <xf numFmtId="0" fontId="10" fillId="3" borderId="55" xfId="0" applyFont="1" applyFill="1" applyBorder="1" applyAlignment="1">
      <alignment vertical="center" wrapText="1"/>
    </xf>
    <xf numFmtId="0" fontId="3" fillId="3" borderId="48" xfId="0" applyFont="1" applyFill="1" applyBorder="1" applyAlignment="1">
      <alignment vertical="center" wrapText="1"/>
    </xf>
    <xf numFmtId="0" fontId="10" fillId="3" borderId="56" xfId="0" applyFont="1" applyFill="1" applyBorder="1" applyAlignment="1">
      <alignment vertical="center" wrapText="1"/>
    </xf>
    <xf numFmtId="0" fontId="10" fillId="3" borderId="30" xfId="0" applyFont="1" applyFill="1" applyBorder="1" applyAlignment="1">
      <alignment vertical="center" wrapText="1"/>
    </xf>
    <xf numFmtId="0" fontId="10" fillId="3" borderId="38" xfId="0" applyFont="1" applyFill="1" applyBorder="1" applyAlignment="1">
      <alignment vertical="center" wrapText="1"/>
    </xf>
    <xf numFmtId="0" fontId="10" fillId="5" borderId="43" xfId="0" applyFont="1" applyFill="1" applyBorder="1" applyAlignment="1">
      <alignment vertical="center" wrapText="1"/>
    </xf>
    <xf numFmtId="0" fontId="10" fillId="5" borderId="40" xfId="0" applyFont="1" applyFill="1" applyBorder="1" applyAlignment="1">
      <alignment vertical="center" wrapText="1"/>
    </xf>
    <xf numFmtId="0" fontId="10" fillId="3" borderId="66" xfId="0" applyFont="1" applyFill="1" applyBorder="1" applyAlignment="1">
      <alignment vertical="center" wrapText="1"/>
    </xf>
    <xf numFmtId="0" fontId="10" fillId="3" borderId="44" xfId="0" applyFont="1" applyFill="1" applyBorder="1" applyAlignment="1">
      <alignment vertical="center" wrapText="1"/>
    </xf>
    <xf numFmtId="0" fontId="15" fillId="0" borderId="55" xfId="0" applyFont="1" applyBorder="1" applyAlignment="1">
      <alignment vertical="center" wrapText="1"/>
    </xf>
    <xf numFmtId="0" fontId="10" fillId="0" borderId="56" xfId="0" applyFont="1" applyBorder="1" applyAlignment="1">
      <alignment vertical="center" wrapText="1"/>
    </xf>
    <xf numFmtId="0" fontId="27" fillId="3" borderId="14" xfId="0" applyFont="1" applyFill="1" applyBorder="1" applyAlignment="1">
      <alignment vertical="center" wrapText="1"/>
    </xf>
    <xf numFmtId="0" fontId="10" fillId="3" borderId="28" xfId="0" applyFont="1" applyFill="1" applyBorder="1" applyAlignment="1">
      <alignment vertical="center" wrapText="1"/>
    </xf>
    <xf numFmtId="0" fontId="10" fillId="5" borderId="26" xfId="0" applyFont="1" applyFill="1" applyBorder="1" applyAlignment="1">
      <alignment vertical="center" wrapText="1"/>
    </xf>
    <xf numFmtId="0" fontId="14" fillId="0" borderId="70" xfId="0" applyFont="1" applyBorder="1" applyAlignment="1">
      <alignment horizontal="left" vertical="top" wrapText="1"/>
    </xf>
    <xf numFmtId="0" fontId="10" fillId="0" borderId="70" xfId="0" applyFont="1" applyBorder="1" applyAlignment="1">
      <alignment vertical="center" wrapText="1"/>
    </xf>
    <xf numFmtId="164" fontId="18" fillId="0" borderId="0" xfId="0" applyNumberFormat="1" applyFont="1" applyFill="1" applyBorder="1"/>
    <xf numFmtId="0" fontId="30" fillId="0" borderId="0" xfId="0" applyFont="1"/>
    <xf numFmtId="4" fontId="30" fillId="0" borderId="0" xfId="0" applyNumberFormat="1" applyFont="1" applyBorder="1" applyAlignment="1"/>
    <xf numFmtId="4" fontId="31" fillId="0" borderId="0" xfId="0" applyNumberFormat="1" applyFont="1" applyBorder="1" applyAlignment="1">
      <alignment horizontal="left"/>
    </xf>
    <xf numFmtId="0" fontId="30" fillId="0" borderId="0" xfId="0" applyFont="1" applyAlignment="1">
      <alignment wrapText="1"/>
    </xf>
    <xf numFmtId="0" fontId="0" fillId="0" borderId="0" xfId="0" applyAlignment="1">
      <alignment vertical="top"/>
    </xf>
    <xf numFmtId="0" fontId="0" fillId="0" borderId="0" xfId="0" applyBorder="1" applyAlignment="1">
      <alignment horizontal="center"/>
    </xf>
    <xf numFmtId="0" fontId="7" fillId="0" borderId="0" xfId="0" applyFont="1" applyBorder="1" applyAlignment="1">
      <alignment horizontal="center" vertical="center"/>
    </xf>
    <xf numFmtId="0" fontId="3" fillId="2" borderId="0" xfId="0" applyFont="1" applyFill="1" applyBorder="1" applyAlignment="1">
      <alignment horizontal="center" vertical="center"/>
    </xf>
    <xf numFmtId="0" fontId="3" fillId="2" borderId="12" xfId="0" applyFont="1" applyFill="1" applyBorder="1" applyAlignment="1">
      <alignment horizontal="center" vertical="center" wrapText="1"/>
    </xf>
    <xf numFmtId="0" fontId="27" fillId="2" borderId="70" xfId="0" applyFont="1" applyFill="1" applyBorder="1" applyAlignment="1">
      <alignment vertical="center" wrapText="1"/>
    </xf>
    <xf numFmtId="0" fontId="3" fillId="0" borderId="0" xfId="0" applyFont="1" applyAlignment="1"/>
    <xf numFmtId="0" fontId="7" fillId="0" borderId="1" xfId="0" applyFont="1" applyBorder="1" applyAlignment="1">
      <alignment horizontal="left" vertical="center" wrapText="1"/>
    </xf>
    <xf numFmtId="0" fontId="7" fillId="0" borderId="1" xfId="0" applyFont="1" applyBorder="1" applyAlignment="1">
      <alignment horizontal="center" vertical="center" wrapText="1"/>
    </xf>
    <xf numFmtId="0" fontId="3" fillId="0" borderId="0" xfId="0" applyFont="1" applyFill="1" applyBorder="1" applyAlignment="1"/>
    <xf numFmtId="0" fontId="0" fillId="0" borderId="16" xfId="0" applyBorder="1" applyAlignment="1"/>
    <xf numFmtId="0" fontId="7" fillId="0" borderId="22" xfId="0" applyFont="1" applyBorder="1" applyAlignment="1">
      <alignment horizontal="center" vertical="center" wrapText="1"/>
    </xf>
    <xf numFmtId="0" fontId="7" fillId="0" borderId="24" xfId="0" applyFont="1" applyBorder="1" applyAlignment="1">
      <alignment horizontal="left" vertical="center" wrapText="1"/>
    </xf>
    <xf numFmtId="0" fontId="7" fillId="0" borderId="24" xfId="0" applyFont="1" applyBorder="1" applyAlignment="1">
      <alignment horizontal="center" vertical="center" wrapText="1"/>
    </xf>
    <xf numFmtId="0" fontId="7" fillId="0" borderId="25" xfId="0" applyFont="1" applyBorder="1" applyAlignment="1">
      <alignment horizontal="center" vertical="center" wrapText="1"/>
    </xf>
    <xf numFmtId="0" fontId="3" fillId="2" borderId="52" xfId="0" applyFont="1" applyFill="1" applyBorder="1" applyAlignment="1">
      <alignment horizontal="center" vertical="center" wrapText="1"/>
    </xf>
    <xf numFmtId="0" fontId="3" fillId="2" borderId="42" xfId="0" applyFont="1" applyFill="1" applyBorder="1" applyAlignment="1">
      <alignment horizontal="center" vertical="center"/>
    </xf>
    <xf numFmtId="0" fontId="7" fillId="0" borderId="11" xfId="0" applyFont="1" applyBorder="1" applyAlignment="1">
      <alignment horizontal="left" vertical="center" wrapText="1"/>
    </xf>
    <xf numFmtId="0" fontId="7" fillId="0" borderId="11"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19" xfId="0" applyFont="1" applyBorder="1" applyAlignment="1">
      <alignment horizontal="left" vertical="center" wrapText="1"/>
    </xf>
    <xf numFmtId="0" fontId="7" fillId="0" borderId="19" xfId="0" applyFont="1" applyBorder="1" applyAlignment="1">
      <alignment horizontal="center" vertical="center" wrapText="1"/>
    </xf>
    <xf numFmtId="0" fontId="7" fillId="0" borderId="20" xfId="0" applyFont="1" applyBorder="1" applyAlignment="1">
      <alignment horizontal="center" vertical="center" wrapText="1"/>
    </xf>
    <xf numFmtId="0" fontId="3" fillId="2" borderId="24" xfId="0" applyFont="1" applyFill="1" applyBorder="1" applyAlignment="1">
      <alignment horizontal="center" vertical="center" wrapText="1"/>
    </xf>
    <xf numFmtId="0" fontId="3" fillId="2" borderId="16" xfId="0" applyFont="1" applyFill="1" applyBorder="1" applyAlignment="1">
      <alignment horizontal="center" vertical="center"/>
    </xf>
    <xf numFmtId="0" fontId="3" fillId="2" borderId="67" xfId="0" applyFont="1" applyFill="1" applyBorder="1" applyAlignment="1">
      <alignment horizontal="center" vertical="center" wrapText="1"/>
    </xf>
    <xf numFmtId="0" fontId="3" fillId="2" borderId="25" xfId="0" applyFont="1" applyFill="1" applyBorder="1" applyAlignment="1">
      <alignment horizontal="center" vertical="center"/>
    </xf>
    <xf numFmtId="0" fontId="7" fillId="0" borderId="12" xfId="0" applyFont="1" applyBorder="1" applyAlignment="1">
      <alignment horizontal="left" vertical="center" wrapText="1"/>
    </xf>
    <xf numFmtId="0" fontId="7" fillId="0" borderId="12" xfId="0" applyFont="1" applyBorder="1" applyAlignment="1">
      <alignment horizontal="center" vertical="center" wrapText="1"/>
    </xf>
    <xf numFmtId="0" fontId="28" fillId="0" borderId="1" xfId="0" applyFont="1" applyFill="1" applyBorder="1" applyAlignment="1">
      <alignment horizontal="left" vertical="top" wrapText="1"/>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wrapText="1"/>
    </xf>
    <xf numFmtId="0" fontId="28" fillId="3" borderId="22" xfId="0" applyFont="1" applyFill="1" applyBorder="1" applyAlignment="1">
      <alignment vertical="top" wrapText="1"/>
    </xf>
    <xf numFmtId="0" fontId="28" fillId="0" borderId="24" xfId="0" applyFont="1" applyFill="1" applyBorder="1" applyAlignment="1">
      <alignment horizontal="left" vertical="top" wrapText="1"/>
    </xf>
    <xf numFmtId="0" fontId="28" fillId="3" borderId="25" xfId="0" applyFont="1" applyFill="1" applyBorder="1" applyAlignment="1">
      <alignment vertical="top" wrapText="1"/>
    </xf>
    <xf numFmtId="0" fontId="28" fillId="0" borderId="1" xfId="0" applyFont="1" applyBorder="1" applyAlignment="1">
      <alignment horizontal="left" vertical="top" wrapText="1"/>
    </xf>
    <xf numFmtId="0" fontId="28" fillId="0" borderId="5" xfId="0" applyFont="1" applyBorder="1" applyAlignment="1">
      <alignment horizontal="left" vertical="top" wrapText="1"/>
    </xf>
    <xf numFmtId="0" fontId="28" fillId="0" borderId="21" xfId="0" applyFont="1" applyBorder="1" applyAlignment="1">
      <alignment horizontal="left" vertical="top" wrapText="1"/>
    </xf>
    <xf numFmtId="0" fontId="28" fillId="0" borderId="23" xfId="0" applyFont="1" applyBorder="1" applyAlignment="1">
      <alignment horizontal="left" vertical="top" wrapText="1"/>
    </xf>
    <xf numFmtId="0" fontId="28" fillId="0" borderId="24" xfId="0" applyFont="1" applyBorder="1" applyAlignment="1">
      <alignment horizontal="left" vertical="top" wrapText="1"/>
    </xf>
    <xf numFmtId="0" fontId="28" fillId="0" borderId="36" xfId="0" applyFont="1" applyBorder="1" applyAlignment="1">
      <alignment horizontal="left" vertical="top" wrapText="1"/>
    </xf>
    <xf numFmtId="0" fontId="34" fillId="0" borderId="0" xfId="0" applyFont="1"/>
    <xf numFmtId="168" fontId="18" fillId="11" borderId="50" xfId="0" applyNumberFormat="1" applyFont="1" applyFill="1" applyBorder="1"/>
    <xf numFmtId="0" fontId="19" fillId="0" borderId="0" xfId="0" applyFont="1" applyFill="1" applyBorder="1" applyAlignment="1">
      <alignment vertical="center"/>
    </xf>
    <xf numFmtId="168" fontId="19" fillId="13" borderId="45" xfId="0" applyNumberFormat="1" applyFont="1" applyFill="1" applyBorder="1" applyAlignment="1">
      <alignment vertical="center" wrapText="1"/>
    </xf>
    <xf numFmtId="168" fontId="18" fillId="11" borderId="53" xfId="0" applyNumberFormat="1" applyFont="1" applyFill="1" applyBorder="1" applyAlignment="1"/>
    <xf numFmtId="0" fontId="19" fillId="0" borderId="55" xfId="0" applyFont="1" applyBorder="1" applyAlignment="1">
      <alignment horizontal="right" vertical="center"/>
    </xf>
    <xf numFmtId="0" fontId="19" fillId="0" borderId="49" xfId="0" applyFont="1" applyBorder="1" applyAlignment="1">
      <alignment horizontal="right" vertical="center"/>
    </xf>
    <xf numFmtId="171" fontId="18" fillId="0" borderId="50" xfId="0" applyNumberFormat="1" applyFont="1" applyBorder="1" applyAlignment="1">
      <alignment horizontal="right" vertical="center" wrapText="1"/>
    </xf>
    <xf numFmtId="171" fontId="18" fillId="11" borderId="70" xfId="0" applyNumberFormat="1" applyFont="1" applyFill="1" applyBorder="1"/>
    <xf numFmtId="0" fontId="0" fillId="0" borderId="1" xfId="0" applyFont="1" applyBorder="1" applyAlignment="1">
      <alignment wrapText="1"/>
    </xf>
    <xf numFmtId="171" fontId="0" fillId="0" borderId="1" xfId="0" applyNumberFormat="1" applyFont="1" applyBorder="1"/>
    <xf numFmtId="0" fontId="0" fillId="0" borderId="102" xfId="0" applyFont="1" applyBorder="1"/>
    <xf numFmtId="0" fontId="19" fillId="0" borderId="13" xfId="0" applyFont="1" applyBorder="1" applyAlignment="1">
      <alignment vertical="center" wrapText="1"/>
    </xf>
    <xf numFmtId="164" fontId="19" fillId="7" borderId="22" xfId="0" applyNumberFormat="1" applyFont="1" applyFill="1" applyBorder="1"/>
    <xf numFmtId="164" fontId="19" fillId="7" borderId="42" xfId="0" applyNumberFormat="1" applyFont="1" applyFill="1" applyBorder="1"/>
    <xf numFmtId="165" fontId="19" fillId="0" borderId="70" xfId="0" applyNumberFormat="1" applyFont="1" applyFill="1" applyBorder="1" applyAlignment="1">
      <alignment vertical="center"/>
    </xf>
    <xf numFmtId="0" fontId="0" fillId="0" borderId="79" xfId="0" applyFont="1" applyBorder="1"/>
    <xf numFmtId="0" fontId="0" fillId="0" borderId="85" xfId="0" applyFont="1" applyBorder="1"/>
    <xf numFmtId="0" fontId="19" fillId="10" borderId="98" xfId="0" applyFont="1" applyFill="1" applyBorder="1" applyAlignment="1">
      <alignment vertical="center" wrapText="1"/>
    </xf>
    <xf numFmtId="0" fontId="0" fillId="0" borderId="90" xfId="0" applyFont="1" applyBorder="1"/>
    <xf numFmtId="165" fontId="19" fillId="10" borderId="116" xfId="0" applyNumberFormat="1" applyFont="1" applyFill="1" applyBorder="1" applyAlignment="1">
      <alignment vertical="center"/>
    </xf>
    <xf numFmtId="0" fontId="19" fillId="10" borderId="12" xfId="0" applyNumberFormat="1" applyFont="1" applyFill="1" applyBorder="1" applyAlignment="1">
      <alignment vertical="center"/>
    </xf>
    <xf numFmtId="165" fontId="19" fillId="10" borderId="12" xfId="0" applyNumberFormat="1" applyFont="1" applyFill="1" applyBorder="1" applyAlignment="1">
      <alignment vertical="center"/>
    </xf>
    <xf numFmtId="0" fontId="18" fillId="9" borderId="132" xfId="0" applyFont="1" applyFill="1" applyBorder="1" applyAlignment="1">
      <alignment horizontal="center" vertical="center" wrapText="1"/>
    </xf>
    <xf numFmtId="0" fontId="18" fillId="9" borderId="134" xfId="0" applyFont="1" applyFill="1" applyBorder="1" applyAlignment="1">
      <alignment horizontal="center" vertical="center" wrapText="1"/>
    </xf>
    <xf numFmtId="0" fontId="19" fillId="10" borderId="116" xfId="0" applyNumberFormat="1" applyFont="1" applyFill="1" applyBorder="1" applyAlignment="1">
      <alignment vertical="center"/>
    </xf>
    <xf numFmtId="0" fontId="19" fillId="10" borderId="93" xfId="0" applyNumberFormat="1" applyFont="1" applyFill="1" applyBorder="1" applyAlignment="1">
      <alignment vertical="center"/>
    </xf>
    <xf numFmtId="165" fontId="19" fillId="10" borderId="97" xfId="0" applyNumberFormat="1" applyFont="1" applyFill="1" applyBorder="1" applyAlignment="1">
      <alignment vertical="center"/>
    </xf>
    <xf numFmtId="165" fontId="19" fillId="10" borderId="98" xfId="0" applyNumberFormat="1" applyFont="1" applyFill="1" applyBorder="1" applyAlignment="1">
      <alignment vertical="center"/>
    </xf>
    <xf numFmtId="165" fontId="19" fillId="10" borderId="95" xfId="0" applyNumberFormat="1" applyFont="1" applyFill="1" applyBorder="1" applyAlignment="1">
      <alignment vertical="center"/>
    </xf>
    <xf numFmtId="0" fontId="0" fillId="0" borderId="116" xfId="0" applyFont="1" applyBorder="1"/>
    <xf numFmtId="165" fontId="19" fillId="10" borderId="33" xfId="0" applyNumberFormat="1" applyFont="1" applyFill="1" applyBorder="1" applyAlignment="1">
      <alignment vertical="center"/>
    </xf>
    <xf numFmtId="165" fontId="19" fillId="10" borderId="43" xfId="0" applyNumberFormat="1" applyFont="1" applyFill="1" applyBorder="1" applyAlignment="1">
      <alignment vertical="center"/>
    </xf>
    <xf numFmtId="165" fontId="19" fillId="10" borderId="102" xfId="0" applyNumberFormat="1" applyFont="1" applyFill="1" applyBorder="1" applyAlignment="1">
      <alignment vertical="center"/>
    </xf>
    <xf numFmtId="165" fontId="19" fillId="10" borderId="101" xfId="0" applyNumberFormat="1" applyFont="1" applyFill="1" applyBorder="1" applyAlignment="1">
      <alignment vertical="center"/>
    </xf>
    <xf numFmtId="0" fontId="0" fillId="0" borderId="99" xfId="0" applyFont="1" applyBorder="1"/>
    <xf numFmtId="0" fontId="0" fillId="0" borderId="94" xfId="0" applyFont="1" applyBorder="1"/>
    <xf numFmtId="0" fontId="0" fillId="0" borderId="119" xfId="0" applyFont="1" applyBorder="1"/>
    <xf numFmtId="0" fontId="0" fillId="0" borderId="98" xfId="0" applyFont="1" applyBorder="1"/>
    <xf numFmtId="0" fontId="19" fillId="10" borderId="97" xfId="0" applyFont="1" applyFill="1" applyBorder="1" applyAlignment="1">
      <alignment vertical="center" wrapText="1"/>
    </xf>
    <xf numFmtId="0" fontId="0" fillId="0" borderId="125" xfId="0" applyFont="1" applyBorder="1"/>
    <xf numFmtId="0" fontId="0" fillId="0" borderId="93" xfId="0" applyFont="1" applyBorder="1"/>
    <xf numFmtId="165" fontId="19" fillId="10" borderId="17" xfId="0" applyNumberFormat="1" applyFont="1" applyFill="1" applyBorder="1" applyAlignment="1">
      <alignment vertical="center"/>
    </xf>
    <xf numFmtId="165" fontId="19" fillId="10" borderId="4" xfId="0" applyNumberFormat="1" applyFont="1" applyFill="1" applyBorder="1" applyAlignment="1">
      <alignment vertical="center"/>
    </xf>
    <xf numFmtId="0" fontId="23" fillId="0" borderId="33" xfId="0" applyFont="1" applyFill="1" applyBorder="1" applyAlignment="1" applyProtection="1">
      <alignment vertical="center" wrapText="1"/>
      <protection locked="0"/>
    </xf>
    <xf numFmtId="164" fontId="19" fillId="0" borderId="13" xfId="0" applyNumberFormat="1" applyFont="1" applyBorder="1" applyAlignment="1">
      <alignment vertical="center"/>
    </xf>
    <xf numFmtId="164" fontId="19" fillId="7" borderId="10" xfId="0" applyNumberFormat="1" applyFont="1" applyFill="1" applyBorder="1"/>
    <xf numFmtId="164" fontId="19" fillId="7" borderId="5" xfId="0" applyNumberFormat="1" applyFont="1" applyFill="1" applyBorder="1"/>
    <xf numFmtId="164" fontId="19" fillId="7" borderId="8" xfId="0" applyNumberFormat="1" applyFont="1" applyFill="1" applyBorder="1"/>
    <xf numFmtId="164" fontId="18" fillId="0" borderId="69" xfId="0" applyNumberFormat="1" applyFont="1" applyFill="1" applyBorder="1"/>
    <xf numFmtId="164" fontId="19" fillId="7" borderId="9" xfId="0" applyNumberFormat="1" applyFont="1" applyFill="1" applyBorder="1"/>
    <xf numFmtId="164" fontId="19" fillId="7" borderId="3" xfId="0" applyNumberFormat="1" applyFont="1" applyFill="1" applyBorder="1"/>
    <xf numFmtId="164" fontId="19" fillId="7" borderId="7" xfId="0" applyNumberFormat="1" applyFont="1" applyFill="1" applyBorder="1"/>
    <xf numFmtId="164" fontId="19" fillId="7" borderId="55" xfId="0" applyNumberFormat="1" applyFont="1" applyFill="1" applyBorder="1"/>
    <xf numFmtId="164" fontId="19" fillId="7" borderId="45" xfId="0" applyNumberFormat="1" applyFont="1" applyFill="1" applyBorder="1"/>
    <xf numFmtId="164" fontId="19" fillId="7" borderId="121" xfId="0" applyNumberFormat="1" applyFont="1" applyFill="1" applyBorder="1"/>
    <xf numFmtId="164" fontId="18" fillId="0" borderId="70" xfId="0" applyNumberFormat="1" applyFont="1" applyFill="1" applyBorder="1"/>
    <xf numFmtId="164" fontId="19" fillId="7" borderId="117" xfId="0" applyNumberFormat="1" applyFont="1" applyFill="1" applyBorder="1"/>
    <xf numFmtId="164" fontId="19" fillId="7" borderId="50" xfId="0" applyNumberFormat="1" applyFont="1" applyFill="1" applyBorder="1"/>
    <xf numFmtId="164" fontId="19" fillId="7" borderId="6" xfId="0" applyNumberFormat="1" applyFont="1" applyFill="1" applyBorder="1"/>
    <xf numFmtId="164" fontId="19" fillId="7" borderId="20" xfId="0" applyNumberFormat="1" applyFont="1" applyFill="1" applyBorder="1"/>
    <xf numFmtId="164" fontId="19" fillId="7" borderId="18" xfId="0" applyNumberFormat="1" applyFont="1" applyFill="1" applyBorder="1"/>
    <xf numFmtId="164" fontId="19" fillId="7" borderId="21" xfId="0" applyNumberFormat="1" applyFont="1" applyFill="1" applyBorder="1"/>
    <xf numFmtId="164" fontId="19" fillId="7" borderId="41" xfId="0" applyNumberFormat="1" applyFont="1" applyFill="1" applyBorder="1"/>
    <xf numFmtId="0" fontId="19" fillId="0" borderId="0" xfId="0" applyFont="1" applyAlignment="1">
      <alignment vertical="center" wrapText="1"/>
    </xf>
    <xf numFmtId="0" fontId="0" fillId="0" borderId="0" xfId="0" applyAlignment="1">
      <alignment horizontal="left"/>
    </xf>
    <xf numFmtId="0" fontId="19" fillId="0" borderId="29" xfId="0" applyFont="1" applyBorder="1" applyAlignment="1">
      <alignment horizontal="left" vertical="center"/>
    </xf>
    <xf numFmtId="0" fontId="18" fillId="0" borderId="26" xfId="0" applyFont="1" applyBorder="1" applyAlignment="1">
      <alignment horizontal="left" vertical="center"/>
    </xf>
    <xf numFmtId="166" fontId="0" fillId="0" borderId="55" xfId="0" applyNumberFormat="1" applyBorder="1" applyAlignment="1">
      <alignment vertical="center"/>
    </xf>
    <xf numFmtId="166" fontId="0" fillId="0" borderId="70" xfId="0" applyNumberFormat="1" applyBorder="1" applyAlignment="1">
      <alignment vertical="center"/>
    </xf>
    <xf numFmtId="10" fontId="19" fillId="11" borderId="121" xfId="1" applyNumberFormat="1" applyFont="1" applyFill="1" applyBorder="1" applyAlignment="1">
      <alignment horizontal="center" vertical="center" wrapText="1"/>
    </xf>
    <xf numFmtId="0" fontId="18" fillId="0" borderId="50" xfId="1" applyNumberFormat="1" applyFont="1" applyFill="1" applyBorder="1" applyAlignment="1">
      <alignment horizontal="center" vertical="center" wrapText="1"/>
    </xf>
    <xf numFmtId="164" fontId="19" fillId="7" borderId="53" xfId="0" applyNumberFormat="1" applyFont="1" applyFill="1" applyBorder="1"/>
    <xf numFmtId="164" fontId="19" fillId="7" borderId="54" xfId="0" applyNumberFormat="1" applyFont="1" applyFill="1" applyBorder="1"/>
    <xf numFmtId="0" fontId="18" fillId="0" borderId="0" xfId="0" applyFont="1" applyAlignment="1"/>
    <xf numFmtId="0" fontId="37" fillId="12" borderId="21" xfId="0" applyFont="1" applyFill="1" applyBorder="1" applyAlignment="1">
      <alignment horizontal="left" vertical="center"/>
    </xf>
    <xf numFmtId="168" fontId="37" fillId="12" borderId="45" xfId="0" applyNumberFormat="1" applyFont="1" applyFill="1" applyBorder="1" applyAlignment="1">
      <alignment vertical="center" wrapText="1"/>
    </xf>
    <xf numFmtId="168" fontId="37" fillId="12" borderId="55" xfId="0" applyNumberFormat="1" applyFont="1" applyFill="1" applyBorder="1" applyAlignment="1">
      <alignment vertical="center" wrapText="1"/>
    </xf>
    <xf numFmtId="0" fontId="25" fillId="0" borderId="0" xfId="0" applyFont="1"/>
    <xf numFmtId="0" fontId="42" fillId="0" borderId="0" xfId="0" applyFont="1"/>
    <xf numFmtId="0" fontId="37" fillId="12" borderId="29" xfId="0" applyFont="1" applyFill="1" applyBorder="1" applyAlignment="1">
      <alignment horizontal="left" vertical="center"/>
    </xf>
    <xf numFmtId="0" fontId="19" fillId="0" borderId="1" xfId="0" applyFont="1" applyBorder="1" applyAlignment="1">
      <alignment vertical="top" wrapText="1"/>
    </xf>
    <xf numFmtId="49" fontId="19" fillId="0" borderId="1" xfId="0" applyNumberFormat="1" applyFont="1" applyBorder="1" applyAlignment="1">
      <alignment vertical="top" wrapText="1"/>
    </xf>
    <xf numFmtId="4" fontId="19" fillId="0" borderId="1" xfId="0" applyNumberFormat="1" applyFont="1" applyBorder="1" applyAlignment="1">
      <alignment vertical="top" wrapText="1"/>
    </xf>
    <xf numFmtId="0" fontId="19" fillId="0" borderId="11" xfId="0" applyFont="1" applyBorder="1" applyAlignment="1">
      <alignment vertical="top" wrapText="1"/>
    </xf>
    <xf numFmtId="49" fontId="19" fillId="0" borderId="11" xfId="0" applyNumberFormat="1" applyFont="1" applyBorder="1" applyAlignment="1">
      <alignment vertical="top" wrapText="1"/>
    </xf>
    <xf numFmtId="4" fontId="19" fillId="0" borderId="11" xfId="0" applyNumberFormat="1" applyFont="1" applyBorder="1" applyAlignment="1">
      <alignment vertical="top" wrapText="1"/>
    </xf>
    <xf numFmtId="0" fontId="19" fillId="0" borderId="60" xfId="0" applyFont="1" applyBorder="1" applyAlignment="1">
      <alignment horizontal="center" vertical="top" wrapText="1"/>
    </xf>
    <xf numFmtId="0" fontId="19" fillId="0" borderId="12" xfId="0" applyFont="1" applyBorder="1" applyAlignment="1">
      <alignment vertical="top" wrapText="1"/>
    </xf>
    <xf numFmtId="49" fontId="19" fillId="0" borderId="12" xfId="0" applyNumberFormat="1" applyFont="1" applyBorder="1" applyAlignment="1">
      <alignment vertical="top" wrapText="1"/>
    </xf>
    <xf numFmtId="4" fontId="19" fillId="0" borderId="12" xfId="0" applyNumberFormat="1" applyFont="1" applyBorder="1" applyAlignment="1">
      <alignment vertical="top" wrapText="1"/>
    </xf>
    <xf numFmtId="4" fontId="19" fillId="0" borderId="60" xfId="0" applyNumberFormat="1" applyFont="1" applyBorder="1" applyAlignment="1">
      <alignment vertical="top" wrapText="1"/>
    </xf>
    <xf numFmtId="0" fontId="19" fillId="0" borderId="69" xfId="0" applyFont="1" applyBorder="1" applyAlignment="1">
      <alignment horizontal="center" vertical="top" wrapText="1"/>
    </xf>
    <xf numFmtId="0" fontId="19" fillId="0" borderId="10" xfId="0" applyFont="1" applyBorder="1" applyAlignment="1">
      <alignment horizontal="center" vertical="top" wrapText="1"/>
    </xf>
    <xf numFmtId="0" fontId="19" fillId="0" borderId="5" xfId="0" applyFont="1" applyBorder="1" applyAlignment="1">
      <alignment horizontal="center" vertical="top" wrapText="1"/>
    </xf>
    <xf numFmtId="0" fontId="19" fillId="0" borderId="8" xfId="0" applyFont="1" applyBorder="1" applyAlignment="1">
      <alignment horizontal="center" vertical="top" wrapText="1"/>
    </xf>
    <xf numFmtId="0" fontId="19" fillId="0" borderId="55" xfId="0" applyFont="1" applyBorder="1" applyAlignment="1">
      <alignment horizontal="center" vertical="top" wrapText="1"/>
    </xf>
    <xf numFmtId="0" fontId="19" fillId="0" borderId="45" xfId="0" applyFont="1" applyBorder="1" applyAlignment="1">
      <alignment horizontal="center" vertical="top" wrapText="1"/>
    </xf>
    <xf numFmtId="0" fontId="19" fillId="0" borderId="121" xfId="0" applyFont="1" applyBorder="1" applyAlignment="1">
      <alignment horizontal="center" vertical="top" wrapText="1"/>
    </xf>
    <xf numFmtId="0" fontId="19" fillId="0" borderId="141" xfId="0" applyFont="1" applyBorder="1" applyAlignment="1">
      <alignment horizontal="center" vertical="top" wrapText="1"/>
    </xf>
    <xf numFmtId="169" fontId="19" fillId="0" borderId="9" xfId="0" applyNumberFormat="1" applyFont="1" applyBorder="1" applyAlignment="1">
      <alignment vertical="top" wrapText="1"/>
    </xf>
    <xf numFmtId="170" fontId="19" fillId="0" borderId="3" xfId="0" applyNumberFormat="1" applyFont="1" applyBorder="1" applyAlignment="1">
      <alignment vertical="top" wrapText="1"/>
    </xf>
    <xf numFmtId="170" fontId="19" fillId="0" borderId="7" xfId="0" applyNumberFormat="1" applyFont="1" applyBorder="1" applyAlignment="1">
      <alignment vertical="top" wrapText="1"/>
    </xf>
    <xf numFmtId="0" fontId="19" fillId="0" borderId="15" xfId="0" applyFont="1" applyBorder="1" applyAlignment="1">
      <alignment horizontal="center" vertical="top" wrapText="1"/>
    </xf>
    <xf numFmtId="4" fontId="19" fillId="0" borderId="55" xfId="0" applyNumberFormat="1" applyFont="1" applyBorder="1" applyAlignment="1">
      <alignment vertical="top" wrapText="1"/>
    </xf>
    <xf numFmtId="4" fontId="19" fillId="0" borderId="45" xfId="0" applyNumberFormat="1" applyFont="1" applyBorder="1" applyAlignment="1">
      <alignment vertical="top" wrapText="1"/>
    </xf>
    <xf numFmtId="4" fontId="19" fillId="0" borderId="121" xfId="0" applyNumberFormat="1" applyFont="1" applyBorder="1" applyAlignment="1">
      <alignment vertical="top" wrapText="1"/>
    </xf>
    <xf numFmtId="171" fontId="25" fillId="0" borderId="1" xfId="0" applyNumberFormat="1" applyFont="1" applyBorder="1"/>
    <xf numFmtId="0" fontId="18" fillId="0" borderId="32" xfId="0" applyFont="1" applyBorder="1" applyAlignment="1">
      <alignment vertical="center" wrapText="1"/>
    </xf>
    <xf numFmtId="0" fontId="18" fillId="0" borderId="69" xfId="0" applyFont="1" applyFill="1" applyBorder="1" applyAlignment="1">
      <alignment horizontal="center" vertical="center" wrapText="1"/>
    </xf>
    <xf numFmtId="164" fontId="18" fillId="0" borderId="69" xfId="0" applyNumberFormat="1" applyFont="1" applyFill="1" applyBorder="1"/>
    <xf numFmtId="164" fontId="18" fillId="0" borderId="70" xfId="0" applyNumberFormat="1" applyFont="1" applyFill="1" applyBorder="1"/>
    <xf numFmtId="164" fontId="18" fillId="0" borderId="14" xfId="0" applyNumberFormat="1" applyFont="1" applyFill="1" applyBorder="1"/>
    <xf numFmtId="0" fontId="28" fillId="0" borderId="30" xfId="0" applyFont="1" applyFill="1" applyBorder="1" applyAlignment="1">
      <alignment horizontal="left" vertical="top" wrapText="1"/>
    </xf>
    <xf numFmtId="0" fontId="18" fillId="9" borderId="71" xfId="0" applyFont="1" applyFill="1" applyBorder="1" applyAlignment="1">
      <alignment horizontal="center" vertical="center" wrapText="1"/>
    </xf>
    <xf numFmtId="0" fontId="28" fillId="0" borderId="38" xfId="0" applyFont="1" applyFill="1" applyBorder="1" applyAlignment="1">
      <alignment horizontal="left" vertical="top" wrapText="1"/>
    </xf>
    <xf numFmtId="0" fontId="3" fillId="2" borderId="1" xfId="0" applyFont="1" applyFill="1" applyBorder="1" applyAlignment="1">
      <alignment horizontal="center" vertical="center" wrapText="1"/>
    </xf>
    <xf numFmtId="0" fontId="43" fillId="0" borderId="0" xfId="0" applyFont="1"/>
    <xf numFmtId="0" fontId="18" fillId="15" borderId="78" xfId="0" applyFont="1" applyFill="1" applyBorder="1" applyAlignment="1">
      <alignment vertical="center" wrapText="1"/>
    </xf>
    <xf numFmtId="0" fontId="18" fillId="15" borderId="26" xfId="0" applyFont="1" applyFill="1" applyBorder="1" applyAlignment="1">
      <alignment horizontal="center" vertical="center"/>
    </xf>
    <xf numFmtId="0" fontId="18" fillId="15" borderId="27" xfId="0" applyFont="1" applyFill="1" applyBorder="1" applyAlignment="1">
      <alignment vertical="center"/>
    </xf>
    <xf numFmtId="165" fontId="18" fillId="15" borderId="28" xfId="0" applyNumberFormat="1" applyFont="1" applyFill="1" applyBorder="1" applyAlignment="1">
      <alignment vertical="center"/>
    </xf>
    <xf numFmtId="165" fontId="18" fillId="15" borderId="53" xfId="0" applyNumberFormat="1" applyFont="1" applyFill="1" applyBorder="1" applyAlignment="1">
      <alignment vertical="center"/>
    </xf>
    <xf numFmtId="165" fontId="18" fillId="15" borderId="26" xfId="0" applyNumberFormat="1" applyFont="1" applyFill="1" applyBorder="1" applyAlignment="1">
      <alignment vertical="center"/>
    </xf>
    <xf numFmtId="165" fontId="18" fillId="15" borderId="27" xfId="0" applyNumberFormat="1" applyFont="1" applyFill="1" applyBorder="1" applyAlignment="1">
      <alignment vertical="center"/>
    </xf>
    <xf numFmtId="0" fontId="22" fillId="16" borderId="114" xfId="0" applyFont="1" applyFill="1" applyBorder="1" applyAlignment="1">
      <alignment vertical="center" wrapText="1"/>
    </xf>
    <xf numFmtId="0" fontId="22" fillId="16" borderId="114" xfId="0" applyFont="1" applyFill="1" applyBorder="1" applyAlignment="1">
      <alignment horizontal="center" vertical="center"/>
    </xf>
    <xf numFmtId="0" fontId="22" fillId="16" borderId="115" xfId="0" applyFont="1" applyFill="1" applyBorder="1" applyAlignment="1">
      <alignment horizontal="center" vertical="center"/>
    </xf>
    <xf numFmtId="165" fontId="18" fillId="16" borderId="118" xfId="0" applyNumberFormat="1" applyFont="1" applyFill="1" applyBorder="1" applyAlignment="1">
      <alignment vertical="center"/>
    </xf>
    <xf numFmtId="165" fontId="18" fillId="16" borderId="115" xfId="0" applyNumberFormat="1" applyFont="1" applyFill="1" applyBorder="1" applyAlignment="1">
      <alignment vertical="center"/>
    </xf>
    <xf numFmtId="165" fontId="18" fillId="16" borderId="114" xfId="0" applyNumberFormat="1" applyFont="1" applyFill="1" applyBorder="1" applyAlignment="1">
      <alignment vertical="center"/>
    </xf>
    <xf numFmtId="165" fontId="18" fillId="16" borderId="34" xfId="0" applyNumberFormat="1" applyFont="1" applyFill="1" applyBorder="1" applyAlignment="1">
      <alignment vertical="center"/>
    </xf>
    <xf numFmtId="165" fontId="18" fillId="16" borderId="54" xfId="0" applyNumberFormat="1" applyFont="1" applyFill="1" applyBorder="1" applyAlignment="1">
      <alignment vertical="center"/>
    </xf>
    <xf numFmtId="165" fontId="18" fillId="15" borderId="46" xfId="0" applyNumberFormat="1" applyFont="1" applyFill="1" applyBorder="1" applyAlignment="1">
      <alignment vertical="center"/>
    </xf>
    <xf numFmtId="0" fontId="18" fillId="15" borderId="26" xfId="0" applyFont="1" applyFill="1" applyBorder="1" applyAlignment="1">
      <alignment vertical="center" wrapText="1"/>
    </xf>
    <xf numFmtId="0" fontId="18" fillId="15" borderId="127" xfId="0" applyFont="1" applyFill="1" applyBorder="1" applyAlignment="1">
      <alignment vertical="center" wrapText="1"/>
    </xf>
    <xf numFmtId="0" fontId="18" fillId="15" borderId="27" xfId="0" applyFont="1" applyFill="1" applyBorder="1" applyAlignment="1">
      <alignment horizontal="center" vertical="center"/>
    </xf>
    <xf numFmtId="0" fontId="18" fillId="15" borderId="28" xfId="0" applyFont="1" applyFill="1" applyBorder="1" applyAlignment="1">
      <alignment horizontal="center" vertical="center"/>
    </xf>
    <xf numFmtId="0" fontId="18" fillId="15" borderId="53" xfId="0" applyFont="1" applyFill="1" applyBorder="1" applyAlignment="1">
      <alignment horizontal="center" vertical="center"/>
    </xf>
    <xf numFmtId="0" fontId="22" fillId="16" borderId="122" xfId="0" applyFont="1" applyFill="1" applyBorder="1" applyAlignment="1">
      <alignment vertical="center" wrapText="1"/>
    </xf>
    <xf numFmtId="0" fontId="22" fillId="16" borderId="123" xfId="0" applyFont="1" applyFill="1" applyBorder="1" applyAlignment="1">
      <alignment vertical="center" wrapText="1"/>
    </xf>
    <xf numFmtId="0" fontId="22" fillId="16" borderId="130" xfId="0" applyFont="1" applyFill="1" applyBorder="1" applyAlignment="1">
      <alignment horizontal="center" vertical="center"/>
    </xf>
    <xf numFmtId="0" fontId="22" fillId="16" borderId="35" xfId="0" applyFont="1" applyFill="1" applyBorder="1" applyAlignment="1">
      <alignment horizontal="center" vertical="center"/>
    </xf>
    <xf numFmtId="165" fontId="18" fillId="16" borderId="138" xfId="0" applyNumberFormat="1" applyFont="1" applyFill="1" applyBorder="1" applyAlignment="1">
      <alignment vertical="center"/>
    </xf>
    <xf numFmtId="165" fontId="18" fillId="16" borderId="124" xfId="0" applyNumberFormat="1" applyFont="1" applyFill="1" applyBorder="1" applyAlignment="1">
      <alignment vertical="center"/>
    </xf>
    <xf numFmtId="165" fontId="18" fillId="16" borderId="122" xfId="0" applyNumberFormat="1" applyFont="1" applyFill="1" applyBorder="1" applyAlignment="1">
      <alignment vertical="center"/>
    </xf>
    <xf numFmtId="165" fontId="18" fillId="16" borderId="108" xfId="0" applyNumberFormat="1" applyFont="1" applyFill="1" applyBorder="1" applyAlignment="1">
      <alignment vertical="center"/>
    </xf>
    <xf numFmtId="165" fontId="18" fillId="16" borderId="129" xfId="0" applyNumberFormat="1" applyFont="1" applyFill="1" applyBorder="1" applyAlignment="1">
      <alignment vertical="center"/>
    </xf>
    <xf numFmtId="165" fontId="18" fillId="15" borderId="44" xfId="0" applyNumberFormat="1" applyFont="1" applyFill="1" applyBorder="1" applyAlignment="1">
      <alignment vertical="center"/>
    </xf>
    <xf numFmtId="165" fontId="18" fillId="16" borderId="91" xfId="0" applyNumberFormat="1" applyFont="1" applyFill="1" applyBorder="1" applyAlignment="1">
      <alignment vertical="center"/>
    </xf>
    <xf numFmtId="165" fontId="18" fillId="16" borderId="35" xfId="0" applyNumberFormat="1" applyFont="1" applyFill="1" applyBorder="1" applyAlignment="1">
      <alignment vertical="center"/>
    </xf>
    <xf numFmtId="0" fontId="22" fillId="16" borderId="34" xfId="0" applyFont="1" applyFill="1" applyBorder="1" applyAlignment="1">
      <alignment vertical="center" wrapText="1"/>
    </xf>
    <xf numFmtId="0" fontId="22" fillId="16" borderId="147" xfId="0" applyFont="1" applyFill="1" applyBorder="1" applyAlignment="1">
      <alignment vertical="center" wrapText="1"/>
    </xf>
    <xf numFmtId="165" fontId="18" fillId="16" borderId="92" xfId="0" applyNumberFormat="1" applyFont="1" applyFill="1" applyBorder="1" applyAlignment="1">
      <alignment horizontal="right" vertical="center"/>
    </xf>
    <xf numFmtId="165" fontId="18" fillId="16" borderId="31" xfId="0" applyNumberFormat="1" applyFont="1" applyFill="1" applyBorder="1" applyAlignment="1">
      <alignment vertical="center"/>
    </xf>
    <xf numFmtId="0" fontId="18" fillId="15" borderId="148" xfId="0" applyFont="1" applyFill="1" applyBorder="1" applyAlignment="1">
      <alignment vertical="center" wrapText="1"/>
    </xf>
    <xf numFmtId="0" fontId="18" fillId="15" borderId="123" xfId="0" applyFont="1" applyFill="1" applyBorder="1" applyAlignment="1">
      <alignment vertical="center" wrapText="1"/>
    </xf>
    <xf numFmtId="0" fontId="18" fillId="15" borderId="13" xfId="0" applyFont="1" applyFill="1" applyBorder="1" applyAlignment="1">
      <alignment horizontal="center" vertical="center"/>
    </xf>
    <xf numFmtId="0" fontId="18" fillId="15" borderId="14" xfId="0" applyFont="1" applyFill="1" applyBorder="1" applyAlignment="1">
      <alignment horizontal="center" vertical="center"/>
    </xf>
    <xf numFmtId="0" fontId="18" fillId="15" borderId="15" xfId="0" applyFont="1" applyFill="1" applyBorder="1" applyAlignment="1">
      <alignment horizontal="center" vertical="center"/>
    </xf>
    <xf numFmtId="0" fontId="18" fillId="15" borderId="70" xfId="0" applyFont="1" applyFill="1" applyBorder="1" applyAlignment="1">
      <alignment horizontal="center" vertical="center"/>
    </xf>
    <xf numFmtId="165" fontId="18" fillId="15" borderId="13" xfId="0" applyNumberFormat="1" applyFont="1" applyFill="1" applyBorder="1" applyAlignment="1">
      <alignment vertical="center"/>
    </xf>
    <xf numFmtId="165" fontId="18" fillId="15" borderId="14" xfId="0" applyNumberFormat="1" applyFont="1" applyFill="1" applyBorder="1" applyAlignment="1">
      <alignment vertical="center"/>
    </xf>
    <xf numFmtId="165" fontId="18" fillId="15" borderId="15" xfId="0" applyNumberFormat="1" applyFont="1" applyFill="1" applyBorder="1" applyAlignment="1">
      <alignment vertical="center"/>
    </xf>
    <xf numFmtId="165" fontId="18" fillId="15" borderId="70" xfId="0" applyNumberFormat="1" applyFont="1" applyFill="1" applyBorder="1" applyAlignment="1">
      <alignment vertical="center"/>
    </xf>
    <xf numFmtId="0" fontId="22" fillId="16" borderId="89" xfId="0" applyFont="1" applyFill="1" applyBorder="1" applyAlignment="1">
      <alignment vertical="center" wrapText="1"/>
    </xf>
    <xf numFmtId="0" fontId="22" fillId="16" borderId="82" xfId="0" applyFont="1" applyFill="1" applyBorder="1" applyAlignment="1">
      <alignment vertical="center" wrapText="1"/>
    </xf>
    <xf numFmtId="165" fontId="18" fillId="16" borderId="82" xfId="0" applyNumberFormat="1" applyFont="1" applyFill="1" applyBorder="1" applyAlignment="1">
      <alignment vertical="center"/>
    </xf>
    <xf numFmtId="165" fontId="18" fillId="16" borderId="83" xfId="0" applyNumberFormat="1" applyFont="1" applyFill="1" applyBorder="1" applyAlignment="1">
      <alignment vertical="center"/>
    </xf>
    <xf numFmtId="0" fontId="18" fillId="2" borderId="13" xfId="0" applyFont="1" applyFill="1" applyBorder="1" applyAlignment="1">
      <alignment vertical="center" wrapText="1"/>
    </xf>
    <xf numFmtId="0" fontId="18" fillId="2" borderId="16" xfId="0" applyFont="1" applyFill="1" applyBorder="1" applyAlignment="1">
      <alignment vertical="center" wrapText="1"/>
    </xf>
    <xf numFmtId="0" fontId="19" fillId="2" borderId="16" xfId="0" applyFont="1" applyFill="1" applyBorder="1" applyAlignment="1">
      <alignment horizontal="center" vertical="center"/>
    </xf>
    <xf numFmtId="0" fontId="19" fillId="2" borderId="16" xfId="0" applyFont="1" applyFill="1" applyBorder="1" applyAlignment="1">
      <alignment vertical="center"/>
    </xf>
    <xf numFmtId="167" fontId="18" fillId="2" borderId="46" xfId="0" applyNumberFormat="1" applyFont="1" applyFill="1" applyBorder="1" applyAlignment="1">
      <alignment vertical="center"/>
    </xf>
    <xf numFmtId="167" fontId="18" fillId="2" borderId="13" xfId="0" applyNumberFormat="1" applyFont="1" applyFill="1" applyBorder="1" applyAlignment="1">
      <alignment vertical="center"/>
    </xf>
    <xf numFmtId="165" fontId="18" fillId="16" borderId="139" xfId="0" applyNumberFormat="1" applyFont="1" applyFill="1" applyBorder="1" applyAlignment="1">
      <alignment vertical="center"/>
    </xf>
    <xf numFmtId="165" fontId="18" fillId="16" borderId="140" xfId="0" applyNumberFormat="1" applyFont="1" applyFill="1" applyBorder="1" applyAlignment="1">
      <alignment vertical="center"/>
    </xf>
    <xf numFmtId="165" fontId="18" fillId="16" borderId="15" xfId="0" applyNumberFormat="1" applyFont="1" applyFill="1" applyBorder="1" applyAlignment="1">
      <alignment vertical="center"/>
    </xf>
    <xf numFmtId="165" fontId="18" fillId="16" borderId="137" xfId="0" applyNumberFormat="1" applyFont="1" applyFill="1" applyBorder="1" applyAlignment="1">
      <alignment vertical="center"/>
    </xf>
    <xf numFmtId="165" fontId="18" fillId="16" borderId="70" xfId="0" applyNumberFormat="1" applyFont="1" applyFill="1" applyBorder="1" applyAlignment="1">
      <alignment vertical="center"/>
    </xf>
    <xf numFmtId="0" fontId="18" fillId="2" borderId="14" xfId="0" applyFont="1" applyFill="1" applyBorder="1" applyAlignment="1">
      <alignment vertical="center" wrapText="1"/>
    </xf>
    <xf numFmtId="0" fontId="22" fillId="2" borderId="14" xfId="0" applyFont="1" applyFill="1" applyBorder="1" applyAlignment="1">
      <alignment horizontal="center" vertical="center"/>
    </xf>
    <xf numFmtId="0" fontId="22" fillId="2" borderId="14" xfId="0" applyFont="1" applyFill="1" applyBorder="1" applyAlignment="1">
      <alignment vertical="center"/>
    </xf>
    <xf numFmtId="164" fontId="18" fillId="2" borderId="70" xfId="0" applyNumberFormat="1" applyFont="1" applyFill="1" applyBorder="1" applyAlignment="1">
      <alignment vertical="center"/>
    </xf>
    <xf numFmtId="164" fontId="18" fillId="2" borderId="13" xfId="0" applyNumberFormat="1" applyFont="1" applyFill="1" applyBorder="1" applyAlignment="1">
      <alignment vertical="center"/>
    </xf>
    <xf numFmtId="165" fontId="18" fillId="16" borderId="126" xfId="0" applyNumberFormat="1" applyFont="1" applyFill="1" applyBorder="1" applyAlignment="1">
      <alignment vertical="center"/>
    </xf>
    <xf numFmtId="165" fontId="18" fillId="16" borderId="84" xfId="0" applyNumberFormat="1" applyFont="1" applyFill="1" applyBorder="1" applyAlignment="1">
      <alignment vertical="center"/>
    </xf>
    <xf numFmtId="165" fontId="18" fillId="16" borderId="105" xfId="0" applyNumberFormat="1" applyFont="1" applyFill="1" applyBorder="1" applyAlignment="1">
      <alignment vertical="center"/>
    </xf>
    <xf numFmtId="165" fontId="18" fillId="16" borderId="75" xfId="0" applyNumberFormat="1" applyFont="1" applyFill="1" applyBorder="1" applyAlignment="1">
      <alignment vertical="center"/>
    </xf>
    <xf numFmtId="0" fontId="19" fillId="2" borderId="13" xfId="0" applyFont="1" applyFill="1" applyBorder="1" applyAlignment="1">
      <alignment horizontal="center" vertical="center"/>
    </xf>
    <xf numFmtId="0" fontId="19" fillId="2" borderId="14" xfId="0" applyFont="1" applyFill="1" applyBorder="1" applyAlignment="1">
      <alignment vertical="center"/>
    </xf>
    <xf numFmtId="0" fontId="19" fillId="2" borderId="15" xfId="0" applyFont="1" applyFill="1" applyBorder="1" applyAlignment="1">
      <alignment vertical="center"/>
    </xf>
    <xf numFmtId="0" fontId="19" fillId="2" borderId="13" xfId="0" applyFont="1" applyFill="1" applyBorder="1" applyAlignment="1">
      <alignment vertical="center"/>
    </xf>
    <xf numFmtId="0" fontId="19" fillId="2" borderId="69" xfId="0" applyFont="1" applyFill="1" applyBorder="1" applyAlignment="1">
      <alignment vertical="center"/>
    </xf>
    <xf numFmtId="0" fontId="18" fillId="16" borderId="131" xfId="0" applyFont="1" applyFill="1" applyBorder="1" applyAlignment="1">
      <alignment horizontal="center" vertical="center"/>
    </xf>
    <xf numFmtId="0" fontId="19" fillId="2" borderId="87" xfId="0" applyFont="1" applyFill="1" applyBorder="1" applyAlignment="1">
      <alignment horizontal="center" vertical="center" wrapText="1"/>
    </xf>
    <xf numFmtId="0" fontId="19" fillId="2" borderId="80" xfId="0" applyFont="1" applyFill="1" applyBorder="1" applyAlignment="1">
      <alignment horizontal="center" vertical="center" wrapText="1"/>
    </xf>
    <xf numFmtId="0" fontId="19" fillId="16" borderId="87" xfId="0" applyFont="1" applyFill="1" applyBorder="1" applyAlignment="1">
      <alignment horizontal="center" vertical="center"/>
    </xf>
    <xf numFmtId="0" fontId="19" fillId="16" borderId="80" xfId="0" applyFont="1" applyFill="1" applyBorder="1" applyAlignment="1">
      <alignment horizontal="center" vertical="center" wrapText="1"/>
    </xf>
    <xf numFmtId="0" fontId="19" fillId="16" borderId="80" xfId="0" applyFont="1" applyFill="1" applyBorder="1" applyAlignment="1">
      <alignment horizontal="center" vertical="center"/>
    </xf>
    <xf numFmtId="0" fontId="19" fillId="16" borderId="90" xfId="0" applyFont="1" applyFill="1" applyBorder="1" applyAlignment="1">
      <alignment horizontal="center" vertical="center" wrapText="1"/>
    </xf>
    <xf numFmtId="0" fontId="19" fillId="16" borderId="115" xfId="0" applyFont="1" applyFill="1" applyBorder="1" applyAlignment="1">
      <alignment horizontal="center" vertical="center" wrapText="1"/>
    </xf>
    <xf numFmtId="0" fontId="19" fillId="16" borderId="125" xfId="0" applyFont="1" applyFill="1" applyBorder="1" applyAlignment="1">
      <alignment horizontal="center" vertical="center"/>
    </xf>
    <xf numFmtId="0" fontId="19" fillId="16" borderId="119" xfId="0" applyFont="1" applyFill="1" applyBorder="1" applyAlignment="1">
      <alignment horizontal="center" vertical="center"/>
    </xf>
    <xf numFmtId="0" fontId="19" fillId="16" borderId="119" xfId="0" applyFont="1" applyFill="1" applyBorder="1" applyAlignment="1">
      <alignment horizontal="center" vertical="center" wrapText="1"/>
    </xf>
    <xf numFmtId="0" fontId="19" fillId="16" borderId="120" xfId="0" applyFont="1" applyFill="1" applyBorder="1" applyAlignment="1">
      <alignment horizontal="center" vertical="center"/>
    </xf>
    <xf numFmtId="165" fontId="19" fillId="16" borderId="112" xfId="0" applyNumberFormat="1" applyFont="1" applyFill="1" applyBorder="1" applyAlignment="1">
      <alignment vertical="center"/>
    </xf>
    <xf numFmtId="165" fontId="19" fillId="16" borderId="113" xfId="0" applyNumberFormat="1" applyFont="1" applyFill="1" applyBorder="1" applyAlignment="1">
      <alignment vertical="center"/>
    </xf>
    <xf numFmtId="165" fontId="18" fillId="16" borderId="133" xfId="0" applyNumberFormat="1" applyFont="1" applyFill="1" applyBorder="1" applyAlignment="1">
      <alignment horizontal="center" vertical="center" wrapText="1"/>
    </xf>
    <xf numFmtId="165" fontId="18" fillId="16" borderId="77" xfId="0" applyNumberFormat="1" applyFont="1" applyFill="1" applyBorder="1" applyAlignment="1">
      <alignment horizontal="center" vertical="center" wrapText="1"/>
    </xf>
    <xf numFmtId="165" fontId="19" fillId="2" borderId="102" xfId="0" applyNumberFormat="1" applyFont="1" applyFill="1" applyBorder="1" applyAlignment="1">
      <alignment vertical="center"/>
    </xf>
    <xf numFmtId="165" fontId="19" fillId="2" borderId="99" xfId="0" applyNumberFormat="1" applyFont="1" applyFill="1" applyBorder="1" applyAlignment="1">
      <alignment vertical="center"/>
    </xf>
    <xf numFmtId="165" fontId="19" fillId="2" borderId="100" xfId="0" applyNumberFormat="1" applyFont="1" applyFill="1" applyBorder="1" applyAlignment="1">
      <alignment vertical="center"/>
    </xf>
    <xf numFmtId="165" fontId="19" fillId="2" borderId="55" xfId="0" applyNumberFormat="1" applyFont="1" applyFill="1" applyBorder="1" applyAlignment="1">
      <alignment vertical="center"/>
    </xf>
    <xf numFmtId="165" fontId="19" fillId="2" borderId="45" xfId="0" applyNumberFormat="1" applyFont="1" applyFill="1" applyBorder="1" applyAlignment="1">
      <alignment vertical="center"/>
    </xf>
    <xf numFmtId="165" fontId="19" fillId="2" borderId="135" xfId="0" applyNumberFormat="1" applyFont="1" applyFill="1" applyBorder="1" applyAlignment="1">
      <alignment vertical="center"/>
    </xf>
    <xf numFmtId="165" fontId="19" fillId="2" borderId="136" xfId="0" applyNumberFormat="1" applyFont="1" applyFill="1" applyBorder="1" applyAlignment="1">
      <alignment vertical="center"/>
    </xf>
    <xf numFmtId="165" fontId="19" fillId="9" borderId="112" xfId="0" applyNumberFormat="1" applyFont="1" applyFill="1" applyBorder="1" applyAlignment="1">
      <alignment vertical="center"/>
    </xf>
    <xf numFmtId="0" fontId="3" fillId="2" borderId="1" xfId="0" applyFont="1" applyFill="1" applyBorder="1" applyAlignment="1">
      <alignment horizontal="center" vertical="center"/>
    </xf>
    <xf numFmtId="0" fontId="3" fillId="2" borderId="3" xfId="0" applyFont="1" applyFill="1" applyBorder="1"/>
    <xf numFmtId="0" fontId="0" fillId="2" borderId="5" xfId="0" applyFont="1" applyFill="1" applyBorder="1"/>
    <xf numFmtId="0" fontId="19" fillId="2" borderId="109" xfId="0" applyFont="1" applyFill="1" applyBorder="1" applyAlignment="1">
      <alignment vertical="top" wrapText="1"/>
    </xf>
    <xf numFmtId="0" fontId="19" fillId="2" borderId="143" xfId="0" applyFont="1" applyFill="1" applyBorder="1" applyAlignment="1">
      <alignment vertical="top" wrapText="1"/>
    </xf>
    <xf numFmtId="0" fontId="19" fillId="2" borderId="142" xfId="0" applyFont="1" applyFill="1" applyBorder="1" applyAlignment="1">
      <alignment vertical="top" wrapText="1"/>
    </xf>
    <xf numFmtId="4" fontId="19" fillId="2" borderId="144" xfId="0" applyNumberFormat="1" applyFont="1" applyFill="1" applyBorder="1" applyAlignment="1">
      <alignment vertical="top" wrapText="1"/>
    </xf>
    <xf numFmtId="0" fontId="19" fillId="2" borderId="145" xfId="0" applyFont="1" applyFill="1" applyBorder="1" applyAlignment="1">
      <alignment vertical="top" wrapText="1"/>
    </xf>
    <xf numFmtId="0" fontId="18" fillId="2" borderId="13" xfId="0" applyFont="1" applyFill="1" applyBorder="1" applyAlignment="1">
      <alignment horizontal="left" vertical="center"/>
    </xf>
    <xf numFmtId="0" fontId="18" fillId="2" borderId="70" xfId="0" applyFont="1" applyFill="1" applyBorder="1" applyAlignment="1">
      <alignment horizontal="center" vertical="center" wrapText="1"/>
    </xf>
    <xf numFmtId="0" fontId="37" fillId="2" borderId="15" xfId="0" applyFont="1" applyFill="1" applyBorder="1" applyAlignment="1">
      <alignment horizontal="center" vertical="center" wrapText="1"/>
    </xf>
    <xf numFmtId="0" fontId="37" fillId="2" borderId="70" xfId="0" applyFont="1" applyFill="1" applyBorder="1" applyAlignment="1">
      <alignment horizontal="center" vertical="center" wrapText="1"/>
    </xf>
    <xf numFmtId="10" fontId="37" fillId="12" borderId="45" xfId="1" applyNumberFormat="1" applyFont="1" applyFill="1" applyBorder="1" applyAlignment="1">
      <alignment horizontal="center" vertical="center" wrapText="1"/>
    </xf>
    <xf numFmtId="10" fontId="37" fillId="12" borderId="55" xfId="1" applyNumberFormat="1" applyFont="1" applyFill="1" applyBorder="1" applyAlignment="1">
      <alignment horizontal="center" vertical="center" wrapText="1"/>
    </xf>
    <xf numFmtId="168" fontId="18" fillId="2" borderId="70" xfId="0" applyNumberFormat="1" applyFont="1" applyFill="1" applyBorder="1"/>
    <xf numFmtId="10" fontId="19" fillId="2" borderId="46" xfId="1" applyNumberFormat="1" applyFont="1" applyFill="1" applyBorder="1" applyAlignment="1">
      <alignment horizontal="center" vertical="center" wrapText="1"/>
    </xf>
    <xf numFmtId="10" fontId="19" fillId="2" borderId="70" xfId="1" applyNumberFormat="1" applyFont="1" applyFill="1" applyBorder="1" applyAlignment="1">
      <alignment horizontal="center" vertical="center" wrapText="1"/>
    </xf>
    <xf numFmtId="0" fontId="18" fillId="16" borderId="146" xfId="0" applyFont="1" applyFill="1" applyBorder="1" applyAlignment="1">
      <alignment horizontal="left" vertical="center" wrapText="1"/>
    </xf>
    <xf numFmtId="0" fontId="18" fillId="16" borderId="69" xfId="0" applyFont="1" applyFill="1" applyBorder="1" applyAlignment="1">
      <alignment horizontal="center" vertical="center" wrapText="1"/>
    </xf>
    <xf numFmtId="0" fontId="18" fillId="16" borderId="60" xfId="0" applyFont="1" applyFill="1" applyBorder="1" applyAlignment="1">
      <alignment horizontal="center" vertical="center" wrapText="1"/>
    </xf>
    <xf numFmtId="0" fontId="18" fillId="16" borderId="141" xfId="0" applyFont="1" applyFill="1" applyBorder="1" applyAlignment="1">
      <alignment horizontal="center" vertical="center" wrapText="1"/>
    </xf>
    <xf numFmtId="0" fontId="18" fillId="16" borderId="70" xfId="0" applyFont="1" applyFill="1" applyBorder="1" applyAlignment="1">
      <alignment horizontal="center" vertical="center" wrapText="1"/>
    </xf>
    <xf numFmtId="0" fontId="44" fillId="16" borderId="70" xfId="0" applyFont="1" applyFill="1" applyBorder="1" applyAlignment="1" applyProtection="1">
      <alignment horizontal="center" vertical="center" wrapText="1"/>
    </xf>
    <xf numFmtId="0" fontId="46" fillId="0" borderId="1" xfId="0" applyFont="1" applyBorder="1" applyAlignment="1">
      <alignment horizontal="center" vertical="center" wrapText="1"/>
    </xf>
    <xf numFmtId="0" fontId="40" fillId="0" borderId="0" xfId="0" applyFont="1" applyFill="1" applyBorder="1" applyAlignment="1">
      <alignment vertical="center"/>
    </xf>
    <xf numFmtId="49" fontId="18" fillId="3" borderId="13" xfId="0" applyNumberFormat="1" applyFont="1" applyFill="1" applyBorder="1"/>
    <xf numFmtId="0" fontId="3" fillId="4" borderId="13" xfId="0" applyFont="1" applyFill="1" applyBorder="1" applyAlignment="1">
      <alignment horizontal="center" vertical="center" wrapText="1"/>
    </xf>
    <xf numFmtId="0" fontId="10" fillId="5" borderId="43"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10" fillId="5" borderId="30" xfId="0" applyFont="1" applyFill="1" applyBorder="1" applyAlignment="1">
      <alignment horizontal="center" vertical="center" wrapText="1"/>
    </xf>
    <xf numFmtId="0" fontId="10" fillId="0" borderId="4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0" xfId="0" applyFont="1" applyBorder="1" applyAlignment="1">
      <alignment horizontal="center" vertical="center" wrapText="1"/>
    </xf>
    <xf numFmtId="0" fontId="46" fillId="0" borderId="1" xfId="0" applyFont="1" applyBorder="1" applyAlignment="1">
      <alignment horizontal="center" vertical="center" wrapText="1"/>
    </xf>
    <xf numFmtId="0" fontId="3" fillId="3" borderId="44" xfId="0" applyFont="1" applyFill="1" applyBorder="1" applyAlignment="1">
      <alignment vertical="center" wrapText="1"/>
    </xf>
    <xf numFmtId="0" fontId="0" fillId="0" borderId="0" xfId="0" applyBorder="1" applyAlignment="1"/>
    <xf numFmtId="0" fontId="3" fillId="2" borderId="21" xfId="0" applyFont="1" applyFill="1" applyBorder="1" applyAlignment="1">
      <alignment horizontal="center" vertical="center"/>
    </xf>
    <xf numFmtId="0" fontId="3" fillId="2" borderId="4" xfId="0" applyFont="1" applyFill="1" applyBorder="1" applyAlignment="1">
      <alignment horizontal="center" vertical="center"/>
    </xf>
    <xf numFmtId="0" fontId="3" fillId="2" borderId="9" xfId="0" applyFont="1" applyFill="1" applyBorder="1" applyAlignment="1">
      <alignment horizontal="center" vertical="center" wrapText="1"/>
    </xf>
    <xf numFmtId="0" fontId="3" fillId="2" borderId="51" xfId="0" applyFont="1" applyFill="1" applyBorder="1" applyAlignment="1">
      <alignment horizontal="center" vertical="center"/>
    </xf>
    <xf numFmtId="0" fontId="32" fillId="9" borderId="0" xfId="0" applyFont="1" applyFill="1" applyBorder="1" applyAlignment="1">
      <alignment horizontal="center" vertical="top" wrapText="1"/>
    </xf>
    <xf numFmtId="0" fontId="19" fillId="0" borderId="56" xfId="0" applyFont="1" applyBorder="1" applyAlignment="1">
      <alignment vertical="top" wrapText="1"/>
    </xf>
    <xf numFmtId="0" fontId="19" fillId="0" borderId="30" xfId="0" applyFont="1" applyBorder="1" applyAlignment="1">
      <alignment vertical="top" wrapText="1"/>
    </xf>
    <xf numFmtId="0" fontId="19" fillId="0" borderId="65" xfId="0" applyFont="1" applyBorder="1" applyAlignment="1">
      <alignment vertical="top" wrapText="1"/>
    </xf>
    <xf numFmtId="0" fontId="3" fillId="2" borderId="19" xfId="0" applyFont="1" applyFill="1" applyBorder="1" applyAlignment="1"/>
    <xf numFmtId="0" fontId="3" fillId="2" borderId="20" xfId="0" applyFont="1" applyFill="1" applyBorder="1" applyAlignment="1"/>
    <xf numFmtId="0" fontId="13" fillId="0" borderId="51" xfId="0" applyFont="1" applyBorder="1" applyAlignment="1">
      <alignment horizontal="center"/>
    </xf>
    <xf numFmtId="0" fontId="13" fillId="0" borderId="118" xfId="0" applyFont="1" applyBorder="1" applyAlignment="1">
      <alignment horizontal="center"/>
    </xf>
    <xf numFmtId="0" fontId="0" fillId="2" borderId="22" xfId="0" applyFill="1" applyBorder="1"/>
    <xf numFmtId="0" fontId="36" fillId="0" borderId="79" xfId="0" applyFont="1" applyFill="1" applyBorder="1" applyAlignment="1">
      <alignment vertical="center" wrapText="1"/>
    </xf>
    <xf numFmtId="0" fontId="36" fillId="0" borderId="94" xfId="0" applyFont="1" applyFill="1" applyBorder="1" applyAlignment="1">
      <alignment vertical="center" wrapText="1"/>
    </xf>
    <xf numFmtId="0" fontId="36" fillId="10" borderId="96" xfId="0" applyFont="1" applyFill="1" applyBorder="1" applyAlignment="1">
      <alignment vertical="center" wrapText="1"/>
    </xf>
    <xf numFmtId="0" fontId="49" fillId="10" borderId="121" xfId="0" applyFont="1" applyFill="1" applyBorder="1" applyAlignment="1" applyProtection="1">
      <alignment vertical="center" wrapText="1"/>
      <protection locked="0"/>
    </xf>
    <xf numFmtId="0" fontId="49" fillId="10" borderId="45" xfId="0" applyFont="1" applyFill="1" applyBorder="1" applyAlignment="1" applyProtection="1">
      <alignment vertical="center" wrapText="1"/>
      <protection locked="0"/>
    </xf>
    <xf numFmtId="0" fontId="36" fillId="0" borderId="97" xfId="0" applyFont="1" applyFill="1" applyBorder="1" applyAlignment="1">
      <alignment vertical="center" wrapText="1"/>
    </xf>
    <xf numFmtId="0" fontId="36" fillId="0" borderId="98" xfId="0" applyFont="1" applyFill="1" applyBorder="1" applyAlignment="1">
      <alignment vertical="center" wrapText="1"/>
    </xf>
    <xf numFmtId="0" fontId="49" fillId="10" borderId="98" xfId="0" applyFont="1" applyFill="1" applyBorder="1" applyAlignment="1" applyProtection="1">
      <alignment vertical="center" wrapText="1"/>
      <protection locked="0"/>
    </xf>
    <xf numFmtId="0" fontId="49" fillId="10" borderId="95" xfId="0" applyFont="1" applyFill="1" applyBorder="1" applyAlignment="1" applyProtection="1">
      <alignment vertical="center" wrapText="1"/>
      <protection locked="0"/>
    </xf>
    <xf numFmtId="0" fontId="49" fillId="0" borderId="128" xfId="0" applyFont="1" applyFill="1" applyBorder="1" applyAlignment="1" applyProtection="1">
      <alignment vertical="center" wrapText="1"/>
      <protection locked="0"/>
    </xf>
    <xf numFmtId="0" fontId="36" fillId="10" borderId="94" xfId="0" applyFont="1" applyFill="1" applyBorder="1" applyAlignment="1">
      <alignment vertical="center" wrapText="1"/>
    </xf>
    <xf numFmtId="0" fontId="36" fillId="10" borderId="79" xfId="0" applyFont="1" applyFill="1" applyBorder="1" applyAlignment="1">
      <alignment vertical="center" wrapText="1"/>
    </xf>
    <xf numFmtId="0" fontId="36" fillId="0" borderId="70" xfId="0" applyFont="1" applyBorder="1" applyAlignment="1">
      <alignment vertical="center" wrapText="1"/>
    </xf>
    <xf numFmtId="0" fontId="5" fillId="0" borderId="1" xfId="0" applyFont="1" applyBorder="1" applyAlignment="1">
      <alignment horizontal="center" wrapText="1"/>
    </xf>
    <xf numFmtId="49" fontId="18" fillId="2" borderId="70" xfId="0" applyNumberFormat="1" applyFont="1" applyFill="1" applyBorder="1" applyAlignment="1">
      <alignment vertical="center" wrapText="1"/>
    </xf>
    <xf numFmtId="0" fontId="32" fillId="3" borderId="0" xfId="0" applyFont="1" applyFill="1" applyAlignment="1">
      <alignment vertical="top"/>
    </xf>
    <xf numFmtId="49" fontId="18" fillId="2" borderId="26" xfId="0" applyNumberFormat="1" applyFont="1" applyFill="1" applyBorder="1" applyAlignment="1">
      <alignment vertical="center" wrapText="1"/>
    </xf>
    <xf numFmtId="49" fontId="18" fillId="2" borderId="43" xfId="0" applyNumberFormat="1" applyFont="1" applyFill="1" applyBorder="1" applyAlignment="1">
      <alignment vertical="center" wrapText="1"/>
    </xf>
    <xf numFmtId="49" fontId="18" fillId="0" borderId="62" xfId="0" applyNumberFormat="1" applyFont="1" applyFill="1" applyBorder="1" applyAlignment="1">
      <alignment vertical="center"/>
    </xf>
    <xf numFmtId="49" fontId="18" fillId="2" borderId="45" xfId="0" applyNumberFormat="1" applyFont="1" applyFill="1" applyBorder="1" applyAlignment="1">
      <alignment vertical="center" wrapText="1"/>
    </xf>
    <xf numFmtId="49" fontId="18" fillId="2" borderId="121" xfId="0" applyNumberFormat="1" applyFont="1" applyFill="1" applyBorder="1" applyAlignment="1">
      <alignment vertical="center" wrapText="1"/>
    </xf>
    <xf numFmtId="49" fontId="18" fillId="2" borderId="53" xfId="0" applyNumberFormat="1" applyFont="1" applyFill="1" applyBorder="1" applyAlignment="1">
      <alignment vertical="center" wrapText="1"/>
    </xf>
    <xf numFmtId="49" fontId="18" fillId="0" borderId="0" xfId="0" applyNumberFormat="1" applyFont="1" applyFill="1" applyBorder="1" applyAlignment="1">
      <alignment vertical="center"/>
    </xf>
    <xf numFmtId="49" fontId="18" fillId="2" borderId="31" xfId="0" applyNumberFormat="1" applyFont="1" applyFill="1" applyBorder="1" applyAlignment="1">
      <alignment vertical="center" wrapText="1"/>
    </xf>
    <xf numFmtId="49" fontId="18" fillId="2" borderId="13" xfId="0" applyNumberFormat="1" applyFont="1" applyFill="1" applyBorder="1" applyAlignment="1">
      <alignment vertical="center" wrapText="1"/>
    </xf>
    <xf numFmtId="0" fontId="1" fillId="0" borderId="31" xfId="0" applyFont="1" applyBorder="1" applyAlignment="1">
      <alignment horizontal="center" vertical="center" wrapText="1"/>
    </xf>
    <xf numFmtId="0" fontId="37" fillId="3" borderId="0" xfId="0" applyFont="1" applyFill="1" applyBorder="1" applyAlignment="1"/>
    <xf numFmtId="0" fontId="46" fillId="3" borderId="0" xfId="0" applyFont="1" applyFill="1" applyBorder="1" applyAlignment="1">
      <alignment vertical="center" wrapText="1"/>
    </xf>
    <xf numFmtId="0" fontId="0" fillId="2" borderId="1" xfId="0" applyFill="1" applyBorder="1" applyAlignment="1">
      <alignment horizontal="center" vertical="center"/>
    </xf>
    <xf numFmtId="0" fontId="5" fillId="0" borderId="1" xfId="0" applyFont="1" applyBorder="1" applyAlignment="1">
      <alignment horizontal="center" vertical="center" wrapText="1"/>
    </xf>
    <xf numFmtId="0" fontId="3" fillId="2" borderId="19" xfId="0" applyFont="1" applyFill="1" applyBorder="1" applyAlignment="1">
      <alignment horizontal="center" vertical="center" wrapText="1"/>
    </xf>
    <xf numFmtId="0" fontId="1" fillId="0" borderId="43" xfId="0" applyFont="1" applyBorder="1" applyAlignment="1">
      <alignment horizontal="center" vertical="center" wrapText="1"/>
    </xf>
    <xf numFmtId="0" fontId="0" fillId="0" borderId="0" xfId="0" applyAlignment="1">
      <alignment horizontal="left" vertical="top" wrapText="1"/>
    </xf>
    <xf numFmtId="0" fontId="0" fillId="0" borderId="0" xfId="0" applyAlignment="1">
      <alignment horizontal="left" vertical="top"/>
    </xf>
    <xf numFmtId="0" fontId="0" fillId="0" borderId="0" xfId="0" applyAlignment="1">
      <alignment vertical="top" wrapText="1"/>
    </xf>
    <xf numFmtId="0" fontId="0" fillId="0" borderId="0" xfId="0" applyAlignment="1">
      <alignment vertical="top"/>
    </xf>
    <xf numFmtId="0" fontId="0" fillId="0" borderId="0" xfId="0" applyAlignment="1">
      <alignment horizontal="left" wrapText="1"/>
    </xf>
    <xf numFmtId="0" fontId="3" fillId="2" borderId="13" xfId="0" applyFont="1" applyFill="1" applyBorder="1" applyAlignment="1">
      <alignment horizontal="center" vertical="top" wrapText="1"/>
    </xf>
    <xf numFmtId="0" fontId="3" fillId="2" borderId="14" xfId="0" applyFont="1" applyFill="1" applyBorder="1" applyAlignment="1">
      <alignment horizontal="center" vertical="top"/>
    </xf>
    <xf numFmtId="0" fontId="3" fillId="2" borderId="15" xfId="0" applyFont="1" applyFill="1" applyBorder="1" applyAlignment="1">
      <alignment horizontal="center" vertical="top"/>
    </xf>
    <xf numFmtId="0" fontId="2" fillId="0" borderId="0" xfId="0" applyFont="1" applyAlignment="1">
      <alignment horizontal="center"/>
    </xf>
    <xf numFmtId="0" fontId="0" fillId="0" borderId="0" xfId="0" applyFont="1" applyAlignment="1">
      <alignment horizontal="left" vertical="top"/>
    </xf>
    <xf numFmtId="0" fontId="5" fillId="0" borderId="1" xfId="0" applyFont="1" applyBorder="1" applyAlignment="1">
      <alignment horizontal="center" vertical="top" wrapText="1"/>
    </xf>
    <xf numFmtId="0" fontId="5" fillId="0" borderId="1" xfId="0" applyFont="1" applyBorder="1" applyAlignment="1">
      <alignment horizontal="center" vertical="top"/>
    </xf>
    <xf numFmtId="0" fontId="0" fillId="2" borderId="1" xfId="0" applyFill="1" applyBorder="1" applyAlignment="1">
      <alignment horizontal="left" vertical="top" wrapText="1"/>
    </xf>
    <xf numFmtId="0" fontId="0" fillId="2" borderId="1" xfId="0" applyFill="1" applyBorder="1" applyAlignment="1">
      <alignment horizontal="left" vertical="top"/>
    </xf>
    <xf numFmtId="0" fontId="0" fillId="2" borderId="1" xfId="0" applyFill="1" applyBorder="1" applyAlignment="1">
      <alignment horizontal="left"/>
    </xf>
    <xf numFmtId="0" fontId="0" fillId="2" borderId="1" xfId="0" applyFont="1" applyFill="1" applyBorder="1" applyAlignment="1">
      <alignment horizontal="left" vertical="top"/>
    </xf>
    <xf numFmtId="0" fontId="5" fillId="0" borderId="1" xfId="0" applyFont="1" applyBorder="1" applyAlignment="1">
      <alignment horizontal="center"/>
    </xf>
    <xf numFmtId="0" fontId="3" fillId="0" borderId="0" xfId="0" applyFont="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43" xfId="0" applyFont="1" applyFill="1" applyBorder="1" applyAlignment="1">
      <alignment horizontal="center"/>
    </xf>
    <xf numFmtId="0" fontId="3" fillId="2" borderId="4" xfId="0" applyFont="1" applyFill="1" applyBorder="1" applyAlignment="1">
      <alignment horizontal="center"/>
    </xf>
    <xf numFmtId="0" fontId="3" fillId="2" borderId="3" xfId="0" applyFont="1" applyFill="1" applyBorder="1" applyAlignment="1">
      <alignment horizontal="center"/>
    </xf>
    <xf numFmtId="0" fontId="3" fillId="2" borderId="30" xfId="0" applyFont="1" applyFill="1" applyBorder="1" applyAlignment="1">
      <alignment horizontal="center"/>
    </xf>
    <xf numFmtId="0" fontId="38" fillId="0" borderId="21" xfId="0" applyFont="1" applyBorder="1" applyAlignment="1">
      <alignment horizontal="left" vertical="top" wrapText="1"/>
    </xf>
    <xf numFmtId="0" fontId="38" fillId="0" borderId="1" xfId="0" applyFont="1" applyBorder="1" applyAlignment="1">
      <alignment horizontal="left" vertical="top" wrapText="1"/>
    </xf>
    <xf numFmtId="0" fontId="38" fillId="0" borderId="23" xfId="0" applyFont="1" applyBorder="1" applyAlignment="1">
      <alignment horizontal="left" vertical="top" wrapText="1"/>
    </xf>
    <xf numFmtId="0" fontId="38" fillId="0" borderId="24" xfId="0" applyFont="1" applyBorder="1" applyAlignment="1">
      <alignment horizontal="left" vertical="top" wrapText="1"/>
    </xf>
    <xf numFmtId="0" fontId="38" fillId="0" borderId="25" xfId="0" applyFont="1" applyBorder="1" applyAlignment="1">
      <alignment horizontal="left" vertical="top" wrapText="1"/>
    </xf>
    <xf numFmtId="0" fontId="38" fillId="0" borderId="22" xfId="0" applyFont="1" applyBorder="1" applyAlignment="1">
      <alignment horizontal="left" vertical="top" wrapText="1"/>
    </xf>
    <xf numFmtId="0" fontId="3" fillId="2" borderId="3" xfId="0" applyFont="1" applyFill="1" applyBorder="1" applyAlignment="1">
      <alignment horizontal="center" vertical="center"/>
    </xf>
    <xf numFmtId="0" fontId="3" fillId="2" borderId="30" xfId="0" applyFont="1" applyFill="1" applyBorder="1" applyAlignment="1">
      <alignment horizontal="center" vertical="center"/>
    </xf>
    <xf numFmtId="0" fontId="28" fillId="0" borderId="3" xfId="0" applyFont="1" applyFill="1" applyBorder="1" applyAlignment="1">
      <alignment horizontal="left" vertical="top" wrapText="1"/>
    </xf>
    <xf numFmtId="0" fontId="28" fillId="0" borderId="5" xfId="0" applyFont="1" applyFill="1" applyBorder="1" applyAlignment="1">
      <alignment horizontal="left" vertical="top" wrapText="1"/>
    </xf>
    <xf numFmtId="0" fontId="28" fillId="0" borderId="37" xfId="0" applyFont="1" applyFill="1" applyBorder="1" applyAlignment="1">
      <alignment horizontal="left" vertical="top" wrapText="1"/>
    </xf>
    <xf numFmtId="0" fontId="28" fillId="0" borderId="36" xfId="0" applyFont="1" applyFill="1" applyBorder="1" applyAlignment="1">
      <alignment horizontal="left" vertical="top" wrapText="1"/>
    </xf>
    <xf numFmtId="0" fontId="28" fillId="3" borderId="43" xfId="0" applyFont="1" applyFill="1" applyBorder="1" applyAlignment="1">
      <alignment horizontal="left" vertical="top" wrapText="1"/>
    </xf>
    <xf numFmtId="0" fontId="28" fillId="3" borderId="5" xfId="0" applyFont="1" applyFill="1" applyBorder="1" applyAlignment="1">
      <alignment horizontal="left" vertical="top" wrapText="1"/>
    </xf>
    <xf numFmtId="0" fontId="28" fillId="3" borderId="3" xfId="0" applyFont="1" applyFill="1" applyBorder="1" applyAlignment="1">
      <alignment horizontal="left" vertical="top" wrapText="1"/>
    </xf>
    <xf numFmtId="0" fontId="28" fillId="3" borderId="34" xfId="0" applyFont="1" applyFill="1" applyBorder="1" applyAlignment="1">
      <alignment horizontal="left" vertical="top" wrapText="1"/>
    </xf>
    <xf numFmtId="0" fontId="28" fillId="3" borderId="36" xfId="0" applyFont="1" applyFill="1" applyBorder="1" applyAlignment="1">
      <alignment horizontal="left" vertical="top" wrapText="1"/>
    </xf>
    <xf numFmtId="0" fontId="28" fillId="3" borderId="37" xfId="0" applyFont="1" applyFill="1" applyBorder="1" applyAlignment="1">
      <alignment horizontal="left" vertical="top" wrapText="1"/>
    </xf>
    <xf numFmtId="0" fontId="33" fillId="0" borderId="34" xfId="0" applyFont="1" applyFill="1" applyBorder="1" applyAlignment="1">
      <alignment horizontal="left" vertical="top" wrapText="1"/>
    </xf>
    <xf numFmtId="0" fontId="33" fillId="0" borderId="35" xfId="0" applyFont="1" applyFill="1" applyBorder="1" applyAlignment="1">
      <alignment horizontal="left" vertical="top" wrapText="1"/>
    </xf>
    <xf numFmtId="0" fontId="33" fillId="0" borderId="38" xfId="0" applyFont="1" applyFill="1" applyBorder="1" applyAlignment="1">
      <alignment horizontal="left" vertical="top" wrapText="1"/>
    </xf>
    <xf numFmtId="0" fontId="0" fillId="0" borderId="62" xfId="0" applyFont="1" applyFill="1" applyBorder="1" applyAlignment="1">
      <alignment horizontal="left" vertical="top" wrapText="1"/>
    </xf>
    <xf numFmtId="0" fontId="0" fillId="0" borderId="110" xfId="0" applyFont="1" applyFill="1" applyBorder="1" applyAlignment="1">
      <alignment horizontal="left" vertical="top"/>
    </xf>
    <xf numFmtId="0" fontId="0" fillId="0" borderId="111" xfId="0" applyFont="1" applyFill="1" applyBorder="1" applyAlignment="1">
      <alignment horizontal="left" vertical="top"/>
    </xf>
    <xf numFmtId="0" fontId="7" fillId="0" borderId="63"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103" xfId="0" applyFont="1" applyFill="1" applyBorder="1" applyAlignment="1">
      <alignment horizontal="center" vertical="center"/>
    </xf>
    <xf numFmtId="0" fontId="3" fillId="2" borderId="18"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41" xfId="0" applyFont="1" applyFill="1" applyBorder="1" applyAlignment="1">
      <alignment horizontal="center" vertical="center"/>
    </xf>
    <xf numFmtId="0" fontId="3" fillId="2" borderId="111" xfId="0" applyFont="1" applyFill="1" applyBorder="1" applyAlignment="1">
      <alignment horizontal="center" vertical="center"/>
    </xf>
    <xf numFmtId="0" fontId="3" fillId="2" borderId="12"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22" xfId="0" applyFont="1" applyFill="1" applyBorder="1" applyAlignment="1">
      <alignment horizontal="center" vertical="center" wrapText="1"/>
    </xf>
    <xf numFmtId="0" fontId="7" fillId="0" borderId="47" xfId="0" applyFont="1" applyBorder="1" applyAlignment="1">
      <alignment horizontal="left" vertical="top" wrapText="1"/>
    </xf>
    <xf numFmtId="0" fontId="7" fillId="0" borderId="32" xfId="0" applyFont="1" applyBorder="1" applyAlignment="1">
      <alignment horizontal="left" vertical="top" wrapText="1"/>
    </xf>
    <xf numFmtId="0" fontId="7" fillId="0" borderId="40" xfId="0" applyFont="1" applyBorder="1" applyAlignment="1">
      <alignment horizontal="left" vertical="top" wrapText="1"/>
    </xf>
    <xf numFmtId="0" fontId="7" fillId="0" borderId="57" xfId="0" applyFont="1" applyBorder="1" applyAlignment="1">
      <alignment horizontal="left" vertical="top" wrapText="1"/>
    </xf>
    <xf numFmtId="0" fontId="7" fillId="0" borderId="52" xfId="0" applyFont="1" applyBorder="1" applyAlignment="1">
      <alignment horizontal="left" vertical="top"/>
    </xf>
    <xf numFmtId="0" fontId="7" fillId="0" borderId="67" xfId="0" applyFont="1" applyBorder="1" applyAlignment="1">
      <alignment horizontal="left" vertical="top"/>
    </xf>
    <xf numFmtId="0" fontId="7" fillId="0" borderId="18" xfId="0" applyFont="1" applyBorder="1" applyAlignment="1">
      <alignment horizontal="left" vertical="top" wrapText="1"/>
    </xf>
    <xf numFmtId="0" fontId="7" fillId="0" borderId="29" xfId="0" applyFont="1" applyBorder="1" applyAlignment="1">
      <alignment horizontal="left" vertical="top" wrapText="1"/>
    </xf>
    <xf numFmtId="0" fontId="7" fillId="0" borderId="21" xfId="0" applyFont="1" applyBorder="1" applyAlignment="1">
      <alignment horizontal="left" vertical="top" wrapText="1"/>
    </xf>
    <xf numFmtId="0" fontId="7" fillId="0" borderId="41" xfId="0" applyFont="1" applyBorder="1" applyAlignment="1">
      <alignment horizontal="left" vertical="top" wrapText="1"/>
    </xf>
    <xf numFmtId="0" fontId="7" fillId="0" borderId="23" xfId="0" applyFont="1" applyBorder="1" applyAlignment="1">
      <alignment horizontal="left" vertical="top" wrapText="1"/>
    </xf>
    <xf numFmtId="0" fontId="7" fillId="0" borderId="19" xfId="0" applyFont="1" applyBorder="1" applyAlignment="1">
      <alignment horizontal="left" vertical="top" wrapText="1"/>
    </xf>
    <xf numFmtId="0" fontId="7" fillId="0" borderId="11" xfId="0" applyFont="1" applyBorder="1" applyAlignment="1">
      <alignment horizontal="left" vertical="top" wrapText="1"/>
    </xf>
    <xf numFmtId="0" fontId="7" fillId="0" borderId="1" xfId="0" applyFont="1" applyBorder="1" applyAlignment="1">
      <alignment horizontal="left" vertical="top"/>
    </xf>
    <xf numFmtId="0" fontId="7" fillId="0" borderId="12" xfId="0" applyFont="1" applyBorder="1" applyAlignment="1">
      <alignment horizontal="left" vertical="top"/>
    </xf>
    <xf numFmtId="0" fontId="7" fillId="0" borderId="24" xfId="0" applyFont="1" applyBorder="1" applyAlignment="1">
      <alignment horizontal="left" vertical="top"/>
    </xf>
    <xf numFmtId="0" fontId="18" fillId="0" borderId="0" xfId="0" applyFont="1" applyAlignment="1">
      <alignment horizontal="center" vertical="center"/>
    </xf>
    <xf numFmtId="0" fontId="3" fillId="2" borderId="110" xfId="0" applyFont="1" applyFill="1" applyBorder="1" applyAlignment="1">
      <alignment horizontal="center" vertical="center"/>
    </xf>
    <xf numFmtId="0" fontId="3" fillId="2" borderId="52" xfId="0" applyFont="1" applyFill="1" applyBorder="1" applyAlignment="1">
      <alignment horizontal="center" vertical="center" wrapText="1"/>
    </xf>
    <xf numFmtId="0" fontId="4" fillId="0" borderId="0" xfId="0" applyFont="1" applyAlignment="1">
      <alignment horizontal="left" vertical="top"/>
    </xf>
    <xf numFmtId="0" fontId="4" fillId="0" borderId="0" xfId="0" applyFont="1" applyBorder="1" applyAlignment="1">
      <alignment horizontal="left"/>
    </xf>
    <xf numFmtId="0" fontId="0" fillId="0" borderId="34" xfId="0" applyBorder="1" applyAlignment="1">
      <alignment horizontal="left" vertical="top" wrapText="1"/>
    </xf>
    <xf numFmtId="0" fontId="0" fillId="0" borderId="35" xfId="0" applyBorder="1" applyAlignment="1">
      <alignment horizontal="left" vertical="top" wrapText="1"/>
    </xf>
    <xf numFmtId="0" fontId="0" fillId="0" borderId="38" xfId="0" applyBorder="1" applyAlignment="1">
      <alignment horizontal="left" vertical="top" wrapText="1"/>
    </xf>
    <xf numFmtId="0" fontId="7" fillId="0" borderId="1" xfId="0" applyFont="1" applyBorder="1" applyAlignment="1">
      <alignment horizontal="left" vertical="top" wrapText="1"/>
    </xf>
    <xf numFmtId="0" fontId="7" fillId="0" borderId="12" xfId="0" applyFont="1" applyBorder="1" applyAlignment="1">
      <alignment horizontal="left" vertical="top" wrapText="1"/>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0" xfId="0" applyFont="1" applyFill="1" applyBorder="1" applyAlignment="1">
      <alignment horizontal="center" vertical="center"/>
    </xf>
    <xf numFmtId="0" fontId="28" fillId="0" borderId="34" xfId="0" applyFont="1" applyBorder="1" applyAlignment="1">
      <alignment horizontal="left" vertical="top" wrapText="1"/>
    </xf>
    <xf numFmtId="0" fontId="28" fillId="0" borderId="35" xfId="0" applyFont="1" applyBorder="1" applyAlignment="1">
      <alignment horizontal="left" vertical="top"/>
    </xf>
    <xf numFmtId="0" fontId="28" fillId="0" borderId="38" xfId="0" applyFont="1" applyBorder="1" applyAlignment="1">
      <alignment horizontal="left" vertical="top"/>
    </xf>
    <xf numFmtId="0" fontId="10" fillId="0" borderId="33" xfId="0" applyFont="1" applyBorder="1" applyAlignment="1">
      <alignment horizontal="center" vertical="center" wrapText="1"/>
    </xf>
    <xf numFmtId="0" fontId="10" fillId="0" borderId="17" xfId="0" applyFont="1" applyBorder="1" applyAlignment="1">
      <alignment horizontal="center" vertical="center" wrapText="1"/>
    </xf>
    <xf numFmtId="0" fontId="10" fillId="0" borderId="56" xfId="0" applyFont="1" applyBorder="1" applyAlignment="1">
      <alignment horizontal="center" vertical="center" wrapText="1"/>
    </xf>
    <xf numFmtId="0" fontId="10" fillId="5" borderId="43"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10" fillId="5" borderId="30"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35" xfId="0" applyFont="1" applyFill="1" applyBorder="1" applyAlignment="1">
      <alignment horizontal="center" vertical="center" wrapText="1"/>
    </xf>
    <xf numFmtId="0" fontId="10" fillId="5" borderId="38" xfId="0" applyFont="1" applyFill="1" applyBorder="1" applyAlignment="1">
      <alignment horizontal="center" vertical="center" wrapText="1"/>
    </xf>
    <xf numFmtId="0" fontId="10" fillId="0" borderId="43"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26" xfId="0" applyFont="1" applyBorder="1" applyAlignment="1">
      <alignment horizontal="center" vertical="center" wrapText="1"/>
    </xf>
    <xf numFmtId="0" fontId="10" fillId="0" borderId="27" xfId="0" applyFont="1" applyBorder="1" applyAlignment="1">
      <alignment horizontal="center" vertical="center" wrapText="1"/>
    </xf>
    <xf numFmtId="0" fontId="10" fillId="0" borderId="28" xfId="0" applyFont="1" applyBorder="1" applyAlignment="1">
      <alignment horizontal="center" vertical="center" wrapText="1"/>
    </xf>
    <xf numFmtId="0" fontId="3" fillId="4" borderId="47" xfId="0" applyFont="1" applyFill="1" applyBorder="1" applyAlignment="1">
      <alignment horizontal="center" vertical="center" wrapText="1"/>
    </xf>
    <xf numFmtId="0" fontId="3" fillId="4" borderId="32"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18" fillId="2" borderId="47" xfId="0" applyFont="1" applyFill="1" applyBorder="1" applyAlignment="1">
      <alignment horizontal="center" vertical="center" wrapText="1"/>
    </xf>
    <xf numFmtId="0" fontId="18" fillId="2" borderId="48" xfId="0" applyFont="1" applyFill="1" applyBorder="1" applyAlignment="1">
      <alignment horizontal="center" vertical="center" wrapText="1"/>
    </xf>
    <xf numFmtId="0" fontId="18" fillId="2" borderId="40" xfId="0" applyFont="1" applyFill="1" applyBorder="1" applyAlignment="1">
      <alignment horizontal="center" vertical="center" wrapText="1"/>
    </xf>
    <xf numFmtId="0" fontId="18" fillId="2" borderId="44" xfId="0" applyFont="1" applyFill="1" applyBorder="1" applyAlignment="1">
      <alignment horizontal="center" vertical="center" wrapText="1"/>
    </xf>
    <xf numFmtId="0" fontId="3" fillId="2" borderId="50" xfId="0" applyFont="1" applyFill="1" applyBorder="1" applyAlignment="1">
      <alignment horizontal="center" vertical="center" wrapText="1"/>
    </xf>
    <xf numFmtId="0" fontId="3" fillId="2" borderId="46"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3" fillId="2" borderId="44" xfId="0" applyFont="1" applyFill="1" applyBorder="1" applyAlignment="1">
      <alignment horizontal="center" vertical="center" wrapText="1"/>
    </xf>
    <xf numFmtId="0" fontId="3" fillId="2" borderId="39"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4" fillId="3" borderId="0" xfId="0" applyFont="1" applyFill="1" applyBorder="1" applyAlignment="1">
      <alignment horizontal="left" vertical="top" wrapText="1"/>
    </xf>
    <xf numFmtId="0" fontId="4" fillId="3" borderId="0" xfId="0" applyFont="1" applyFill="1" applyBorder="1" applyAlignment="1">
      <alignment horizontal="left" vertical="top"/>
    </xf>
    <xf numFmtId="0" fontId="10" fillId="0" borderId="59" xfId="0" applyFont="1" applyBorder="1" applyAlignment="1">
      <alignment horizontal="center" vertical="center" wrapText="1"/>
    </xf>
    <xf numFmtId="0" fontId="10" fillId="0" borderId="61" xfId="0" applyFont="1" applyBorder="1" applyAlignment="1">
      <alignment horizontal="center" vertical="center" wrapText="1"/>
    </xf>
    <xf numFmtId="0" fontId="10" fillId="2" borderId="69" xfId="0" applyFont="1" applyFill="1" applyBorder="1" applyAlignment="1">
      <alignment horizontal="center" vertical="center" wrapText="1"/>
    </xf>
    <xf numFmtId="0" fontId="10" fillId="2" borderId="60" xfId="0" applyFont="1" applyFill="1" applyBorder="1" applyAlignment="1">
      <alignment horizontal="center" vertical="center" wrapText="1"/>
    </xf>
    <xf numFmtId="0" fontId="10" fillId="2" borderId="61" xfId="0" applyFont="1" applyFill="1" applyBorder="1" applyAlignment="1">
      <alignment horizontal="center" vertical="center" wrapText="1"/>
    </xf>
    <xf numFmtId="0" fontId="3" fillId="3" borderId="0" xfId="0" applyFont="1" applyFill="1" applyBorder="1" applyAlignment="1">
      <alignment horizontal="left"/>
    </xf>
    <xf numFmtId="0" fontId="0" fillId="0" borderId="43" xfId="0" applyFont="1" applyBorder="1" applyAlignment="1">
      <alignment horizontal="center"/>
    </xf>
    <xf numFmtId="0" fontId="0" fillId="0" borderId="4" xfId="0" applyFont="1" applyBorder="1" applyAlignment="1">
      <alignment horizontal="center"/>
    </xf>
    <xf numFmtId="0" fontId="0" fillId="0" borderId="30" xfId="0" applyFont="1" applyBorder="1" applyAlignment="1">
      <alignment horizontal="center"/>
    </xf>
    <xf numFmtId="0" fontId="3" fillId="4" borderId="50" xfId="0" applyFont="1" applyFill="1" applyBorder="1" applyAlignment="1">
      <alignment horizontal="center"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10" fillId="5" borderId="33" xfId="0" applyFont="1" applyFill="1" applyBorder="1" applyAlignment="1">
      <alignment horizontal="center" vertical="center" wrapText="1"/>
    </xf>
    <xf numFmtId="0" fontId="10" fillId="5" borderId="56" xfId="0" applyFont="1" applyFill="1" applyBorder="1" applyAlignment="1">
      <alignment horizontal="center" vertical="center" wrapText="1"/>
    </xf>
    <xf numFmtId="0" fontId="10" fillId="5" borderId="17" xfId="0" applyFont="1" applyFill="1" applyBorder="1" applyAlignment="1">
      <alignment horizontal="center" vertical="center" wrapText="1"/>
    </xf>
    <xf numFmtId="0" fontId="10" fillId="5" borderId="27" xfId="0" applyFont="1" applyFill="1" applyBorder="1" applyAlignment="1">
      <alignment horizontal="center" vertical="center" wrapText="1"/>
    </xf>
    <xf numFmtId="0" fontId="10" fillId="5" borderId="28" xfId="0" applyFont="1" applyFill="1" applyBorder="1" applyAlignment="1">
      <alignment horizontal="center" vertical="center" wrapText="1"/>
    </xf>
    <xf numFmtId="0" fontId="0" fillId="0" borderId="0" xfId="0" applyFont="1" applyAlignment="1">
      <alignment horizontal="center"/>
    </xf>
    <xf numFmtId="0" fontId="0" fillId="3" borderId="0" xfId="0" applyFont="1" applyFill="1" applyBorder="1" applyAlignment="1">
      <alignment horizontal="left" vertical="top"/>
    </xf>
    <xf numFmtId="0" fontId="0" fillId="3" borderId="0" xfId="0" applyFont="1" applyFill="1" applyBorder="1" applyAlignment="1">
      <alignment horizontal="left" vertical="top" wrapText="1"/>
    </xf>
    <xf numFmtId="0" fontId="3" fillId="2" borderId="62" xfId="0" applyFont="1" applyFill="1" applyBorder="1" applyAlignment="1">
      <alignment horizontal="center" vertical="center"/>
    </xf>
    <xf numFmtId="0" fontId="3" fillId="2" borderId="29" xfId="0" applyFont="1" applyFill="1" applyBorder="1" applyAlignment="1">
      <alignment horizontal="center" vertical="center"/>
    </xf>
    <xf numFmtId="0" fontId="3" fillId="2" borderId="63"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64" xfId="0" applyFont="1" applyFill="1" applyBorder="1" applyAlignment="1">
      <alignment horizontal="center" vertical="center"/>
    </xf>
    <xf numFmtId="0" fontId="3" fillId="2" borderId="9"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57" xfId="0" applyFont="1" applyFill="1" applyBorder="1" applyAlignment="1">
      <alignment horizontal="center" vertical="top" wrapText="1"/>
    </xf>
    <xf numFmtId="0" fontId="3" fillId="2" borderId="11" xfId="0" applyFont="1" applyFill="1" applyBorder="1" applyAlignment="1">
      <alignment horizontal="center" vertical="top"/>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3" fillId="2" borderId="58" xfId="0" applyFont="1" applyFill="1" applyBorder="1" applyAlignment="1">
      <alignment horizontal="center" vertical="top" wrapText="1"/>
    </xf>
    <xf numFmtId="0" fontId="3" fillId="2" borderId="51" xfId="0" applyFont="1" applyFill="1" applyBorder="1" applyAlignment="1">
      <alignment horizontal="center" vertical="top"/>
    </xf>
    <xf numFmtId="0" fontId="0" fillId="0" borderId="37"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47" fillId="0" borderId="1" xfId="0" applyFont="1" applyBorder="1" applyAlignment="1">
      <alignment horizontal="center" vertical="center" wrapText="1"/>
    </xf>
    <xf numFmtId="0" fontId="45" fillId="8" borderId="1" xfId="0" applyFont="1" applyFill="1" applyBorder="1" applyAlignment="1">
      <alignment horizontal="center" vertical="center" wrapText="1"/>
    </xf>
    <xf numFmtId="0" fontId="21" fillId="0" borderId="0" xfId="0" applyFont="1" applyFill="1" applyBorder="1" applyAlignment="1">
      <alignment horizontal="center" wrapText="1"/>
    </xf>
    <xf numFmtId="0" fontId="18" fillId="9" borderId="71" xfId="0" applyFont="1" applyFill="1" applyBorder="1" applyAlignment="1">
      <alignment horizontal="center" vertical="center" wrapText="1"/>
    </xf>
    <xf numFmtId="0" fontId="18" fillId="9" borderId="75" xfId="0" applyFont="1" applyFill="1" applyBorder="1" applyAlignment="1">
      <alignment horizontal="center" vertical="center" wrapText="1"/>
    </xf>
    <xf numFmtId="0" fontId="3" fillId="2" borderId="104" xfId="0" applyFont="1" applyFill="1" applyBorder="1" applyAlignment="1">
      <alignment horizontal="center" wrapText="1"/>
    </xf>
    <xf numFmtId="0" fontId="3" fillId="2" borderId="106" xfId="0" applyFont="1" applyFill="1" applyBorder="1" applyAlignment="1">
      <alignment horizontal="center" wrapText="1"/>
    </xf>
    <xf numFmtId="0" fontId="18" fillId="2" borderId="72" xfId="0" applyFont="1" applyFill="1" applyBorder="1" applyAlignment="1">
      <alignment horizontal="center" vertical="center"/>
    </xf>
    <xf numFmtId="0" fontId="18" fillId="2" borderId="73" xfId="0" applyFont="1" applyFill="1" applyBorder="1" applyAlignment="1">
      <alignment horizontal="center" vertical="center"/>
    </xf>
    <xf numFmtId="0" fontId="3" fillId="2" borderId="107" xfId="0" applyFont="1" applyFill="1" applyBorder="1" applyAlignment="1">
      <alignment horizontal="center" vertical="center" wrapText="1"/>
    </xf>
    <xf numFmtId="0" fontId="0" fillId="2" borderId="74" xfId="0" applyFont="1" applyFill="1" applyBorder="1" applyAlignment="1">
      <alignment horizontal="center" vertical="center" wrapText="1"/>
    </xf>
    <xf numFmtId="0" fontId="0" fillId="2" borderId="104" xfId="0" applyFont="1" applyFill="1" applyBorder="1" applyAlignment="1">
      <alignment vertical="center" wrapText="1"/>
    </xf>
    <xf numFmtId="0" fontId="3" fillId="2" borderId="71" xfId="0" applyFont="1" applyFill="1" applyBorder="1" applyAlignment="1">
      <alignment horizontal="center" vertical="center" wrapText="1"/>
    </xf>
    <xf numFmtId="0" fontId="3" fillId="2" borderId="148" xfId="0" applyFont="1" applyFill="1" applyBorder="1" applyAlignment="1">
      <alignment horizontal="center" vertical="center" wrapText="1"/>
    </xf>
    <xf numFmtId="0" fontId="3" fillId="2" borderId="149" xfId="0" applyFont="1" applyFill="1" applyBorder="1" applyAlignment="1">
      <alignment horizontal="center" vertical="center" wrapText="1"/>
    </xf>
    <xf numFmtId="0" fontId="3" fillId="2" borderId="123" xfId="0" applyFont="1" applyFill="1" applyBorder="1" applyAlignment="1">
      <alignment horizontal="center" vertical="center" wrapText="1"/>
    </xf>
    <xf numFmtId="0" fontId="18" fillId="16" borderId="50" xfId="0" applyFont="1" applyFill="1" applyBorder="1" applyAlignment="1">
      <alignment horizontal="center" vertical="center" wrapText="1"/>
    </xf>
    <xf numFmtId="0" fontId="18" fillId="16" borderId="49" xfId="0" applyFont="1" applyFill="1" applyBorder="1" applyAlignment="1">
      <alignment horizontal="center" vertical="center" wrapText="1"/>
    </xf>
    <xf numFmtId="0" fontId="46" fillId="0" borderId="3" xfId="0" applyFont="1" applyBorder="1" applyAlignment="1">
      <alignment horizontal="center" vertical="center" wrapText="1"/>
    </xf>
    <xf numFmtId="0" fontId="46" fillId="0" borderId="4" xfId="0" applyFont="1" applyBorder="1" applyAlignment="1">
      <alignment horizontal="center" vertical="center" wrapText="1"/>
    </xf>
    <xf numFmtId="0" fontId="46" fillId="0" borderId="5" xfId="0" applyFont="1" applyBorder="1" applyAlignment="1">
      <alignment horizontal="center" vertical="center" wrapText="1"/>
    </xf>
    <xf numFmtId="0" fontId="46" fillId="0" borderId="1" xfId="0" applyFont="1" applyBorder="1" applyAlignment="1">
      <alignment horizontal="center" vertical="center" wrapText="1"/>
    </xf>
    <xf numFmtId="49" fontId="18" fillId="0" borderId="0" xfId="0" applyNumberFormat="1" applyFont="1" applyFill="1" applyBorder="1" applyAlignment="1">
      <alignment horizontal="center" vertical="center"/>
    </xf>
    <xf numFmtId="49" fontId="18" fillId="6" borderId="3" xfId="0" applyNumberFormat="1" applyFont="1" applyFill="1" applyBorder="1" applyAlignment="1"/>
    <xf numFmtId="0" fontId="0" fillId="0" borderId="4" xfId="0" applyFont="1" applyBorder="1" applyAlignment="1"/>
    <xf numFmtId="0" fontId="0" fillId="0" borderId="5" xfId="0" applyFont="1" applyBorder="1" applyAlignment="1"/>
    <xf numFmtId="0" fontId="41" fillId="0" borderId="3" xfId="0" applyFont="1" applyBorder="1" applyAlignment="1">
      <alignment vertical="center" wrapText="1"/>
    </xf>
    <xf numFmtId="0" fontId="2" fillId="0" borderId="4" xfId="0" applyFont="1" applyBorder="1" applyAlignment="1">
      <alignment vertical="center" wrapText="1"/>
    </xf>
    <xf numFmtId="0" fontId="2" fillId="0" borderId="5" xfId="0" applyFont="1" applyBorder="1" applyAlignment="1">
      <alignment vertical="center" wrapText="1"/>
    </xf>
    <xf numFmtId="0" fontId="43" fillId="0" borderId="2" xfId="0" applyFont="1" applyBorder="1" applyAlignment="1">
      <alignment horizontal="left" wrapText="1"/>
    </xf>
    <xf numFmtId="0" fontId="37" fillId="14" borderId="1" xfId="0" applyFont="1" applyFill="1" applyBorder="1" applyAlignment="1">
      <alignment horizontal="center"/>
    </xf>
    <xf numFmtId="0" fontId="18" fillId="0" borderId="0" xfId="0" applyFont="1" applyFill="1" applyAlignment="1">
      <alignment horizontal="center" vertical="center"/>
    </xf>
    <xf numFmtId="0" fontId="37" fillId="2" borderId="1" xfId="0" applyFont="1" applyFill="1" applyBorder="1" applyAlignment="1">
      <alignment horizontal="center"/>
    </xf>
    <xf numFmtId="0" fontId="19" fillId="2" borderId="53" xfId="0" applyFont="1" applyFill="1" applyBorder="1" applyAlignment="1">
      <alignment horizontal="left" textRotation="90" wrapText="1"/>
    </xf>
    <xf numFmtId="0" fontId="19" fillId="2" borderId="45" xfId="0" applyFont="1" applyFill="1" applyBorder="1" applyAlignment="1">
      <alignment horizontal="left" textRotation="90" wrapText="1"/>
    </xf>
    <xf numFmtId="0" fontId="19" fillId="2" borderId="54" xfId="0" applyFont="1" applyFill="1" applyBorder="1" applyAlignment="1">
      <alignment horizontal="left" textRotation="90" wrapText="1"/>
    </xf>
    <xf numFmtId="0" fontId="19" fillId="2" borderId="28" xfId="0" applyFont="1" applyFill="1" applyBorder="1" applyAlignment="1">
      <alignment horizontal="left" textRotation="90" wrapText="1"/>
    </xf>
    <xf numFmtId="0" fontId="19" fillId="2" borderId="30" xfId="0" applyFont="1" applyFill="1" applyBorder="1" applyAlignment="1">
      <alignment horizontal="left" textRotation="90" wrapText="1"/>
    </xf>
    <xf numFmtId="0" fontId="19" fillId="2" borderId="38" xfId="0" applyFont="1" applyFill="1" applyBorder="1" applyAlignment="1">
      <alignment horizontal="left" textRotation="90" wrapText="1"/>
    </xf>
    <xf numFmtId="0" fontId="19" fillId="2" borderId="53" xfId="0" applyFont="1" applyFill="1" applyBorder="1" applyAlignment="1">
      <alignment horizontal="center" textRotation="90" wrapText="1"/>
    </xf>
    <xf numFmtId="0" fontId="19" fillId="2" borderId="45" xfId="0" applyFont="1" applyFill="1" applyBorder="1" applyAlignment="1">
      <alignment horizontal="center" textRotation="90" wrapText="1"/>
    </xf>
    <xf numFmtId="0" fontId="19" fillId="2" borderId="54" xfId="0" applyFont="1" applyFill="1" applyBorder="1" applyAlignment="1">
      <alignment horizontal="center" textRotation="90" wrapText="1"/>
    </xf>
    <xf numFmtId="0" fontId="19" fillId="2" borderId="117" xfId="0" applyFont="1" applyFill="1" applyBorder="1" applyAlignment="1">
      <alignment horizontal="left" textRotation="90" wrapText="1"/>
    </xf>
    <xf numFmtId="0" fontId="19" fillId="2" borderId="3" xfId="0" applyFont="1" applyFill="1" applyBorder="1" applyAlignment="1">
      <alignment horizontal="left" textRotation="90" wrapText="1"/>
    </xf>
    <xf numFmtId="0" fontId="19" fillId="2" borderId="37" xfId="0" applyFont="1" applyFill="1" applyBorder="1" applyAlignment="1">
      <alignment horizontal="left" textRotation="90" wrapText="1"/>
    </xf>
    <xf numFmtId="0" fontId="19" fillId="2" borderId="19" xfId="0" applyFont="1" applyFill="1" applyBorder="1" applyAlignment="1">
      <alignment horizontal="left" textRotation="90" wrapText="1"/>
    </xf>
    <xf numFmtId="0" fontId="19" fillId="2" borderId="1" xfId="0" applyFont="1" applyFill="1" applyBorder="1" applyAlignment="1">
      <alignment horizontal="left" textRotation="90" wrapText="1"/>
    </xf>
    <xf numFmtId="0" fontId="19" fillId="2" borderId="24" xfId="0" applyFont="1" applyFill="1" applyBorder="1" applyAlignment="1">
      <alignment horizontal="left" textRotation="90" wrapText="1"/>
    </xf>
    <xf numFmtId="0" fontId="19" fillId="2" borderId="68" xfId="0" applyFont="1" applyFill="1" applyBorder="1" applyAlignment="1">
      <alignment horizontal="left" textRotation="90" wrapText="1"/>
    </xf>
    <xf numFmtId="0" fontId="19" fillId="2" borderId="5" xfId="0" applyFont="1" applyFill="1" applyBorder="1" applyAlignment="1">
      <alignment horizontal="left" textRotation="90" wrapText="1"/>
    </xf>
    <xf numFmtId="0" fontId="19" fillId="2" borderId="36" xfId="0" applyFont="1" applyFill="1" applyBorder="1" applyAlignment="1">
      <alignment horizontal="left" textRotation="90" wrapText="1"/>
    </xf>
    <xf numFmtId="0" fontId="18" fillId="0" borderId="0" xfId="0" applyFont="1" applyFill="1" applyAlignment="1">
      <alignment horizontal="center" vertical="center" wrapText="1"/>
    </xf>
    <xf numFmtId="0" fontId="4" fillId="0" borderId="0" xfId="0" applyFont="1" applyAlignment="1">
      <alignment horizontal="left"/>
    </xf>
    <xf numFmtId="0" fontId="0" fillId="2" borderId="21" xfId="0" applyFill="1" applyBorder="1" applyAlignment="1">
      <alignment horizontal="left"/>
    </xf>
    <xf numFmtId="0" fontId="0" fillId="2" borderId="22" xfId="0" applyFill="1" applyBorder="1" applyAlignment="1">
      <alignment horizontal="left"/>
    </xf>
    <xf numFmtId="0" fontId="4" fillId="0" borderId="0" xfId="0" applyFont="1" applyAlignment="1">
      <alignment horizontal="left" vertical="top" wrapText="1"/>
    </xf>
    <xf numFmtId="0" fontId="3" fillId="2" borderId="18" xfId="0" applyFont="1" applyFill="1" applyBorder="1" applyAlignment="1">
      <alignment horizontal="left"/>
    </xf>
    <xf numFmtId="0" fontId="3" fillId="2" borderId="19" xfId="0" applyFont="1" applyFill="1" applyBorder="1" applyAlignment="1">
      <alignment horizontal="left"/>
    </xf>
    <xf numFmtId="0" fontId="0" fillId="0" borderId="21" xfId="0" applyBorder="1" applyAlignment="1">
      <alignment horizontal="left" vertical="top"/>
    </xf>
    <xf numFmtId="0" fontId="0" fillId="0" borderId="1" xfId="0" applyBorder="1" applyAlignment="1">
      <alignment horizontal="left" vertical="top"/>
    </xf>
    <xf numFmtId="0" fontId="0" fillId="2" borderId="18" xfId="0" applyFill="1" applyBorder="1" applyAlignment="1">
      <alignment vertical="center"/>
    </xf>
    <xf numFmtId="0" fontId="0" fillId="2" borderId="19" xfId="0" applyFill="1" applyBorder="1" applyAlignment="1">
      <alignment vertical="center"/>
    </xf>
    <xf numFmtId="0" fontId="0" fillId="2" borderId="23" xfId="0" applyFill="1" applyBorder="1" applyAlignment="1">
      <alignment vertical="center"/>
    </xf>
    <xf numFmtId="0" fontId="0" fillId="2" borderId="24" xfId="0" applyFill="1" applyBorder="1" applyAlignment="1">
      <alignment vertical="center"/>
    </xf>
    <xf numFmtId="0" fontId="0" fillId="2" borderId="21" xfId="0" applyFill="1" applyBorder="1" applyAlignment="1">
      <alignment vertical="center"/>
    </xf>
    <xf numFmtId="0" fontId="0" fillId="2" borderId="1" xfId="0" applyFill="1" applyBorder="1" applyAlignment="1">
      <alignment vertical="center"/>
    </xf>
    <xf numFmtId="0" fontId="3" fillId="0" borderId="0" xfId="0" applyFont="1" applyBorder="1" applyAlignment="1">
      <alignment horizontal="left" vertical="top" wrapText="1"/>
    </xf>
    <xf numFmtId="0" fontId="3" fillId="0" borderId="0" xfId="0" applyFont="1" applyBorder="1" applyAlignment="1">
      <alignment horizontal="left" vertical="top"/>
    </xf>
    <xf numFmtId="0" fontId="0" fillId="0" borderId="59" xfId="0" applyBorder="1" applyAlignment="1">
      <alignment horizontal="center" vertical="top" wrapText="1"/>
    </xf>
    <xf numFmtId="0" fontId="0" fillId="0" borderId="60" xfId="0" applyBorder="1" applyAlignment="1">
      <alignment horizontal="center" vertical="top" wrapText="1"/>
    </xf>
    <xf numFmtId="0" fontId="0" fillId="0" borderId="61" xfId="0" applyBorder="1" applyAlignment="1">
      <alignment horizontal="center" vertical="top" wrapText="1"/>
    </xf>
    <xf numFmtId="0" fontId="0" fillId="0" borderId="1" xfId="0" applyBorder="1" applyAlignment="1">
      <alignment horizontal="center"/>
    </xf>
    <xf numFmtId="0" fontId="0" fillId="0" borderId="22" xfId="0" applyBorder="1" applyAlignment="1">
      <alignment horizontal="center"/>
    </xf>
    <xf numFmtId="0" fontId="28" fillId="0" borderId="24" xfId="0" applyFont="1" applyBorder="1" applyAlignment="1">
      <alignment horizontal="center"/>
    </xf>
    <xf numFmtId="0" fontId="28" fillId="0" borderId="25" xfId="0" applyFont="1" applyBorder="1" applyAlignment="1">
      <alignment horizontal="center"/>
    </xf>
    <xf numFmtId="0" fontId="3" fillId="0" borderId="0" xfId="0" applyFont="1" applyAlignment="1">
      <alignment horizontal="left" vertical="top" wrapText="1"/>
    </xf>
    <xf numFmtId="0" fontId="3" fillId="0" borderId="0" xfId="0" applyFont="1" applyAlignment="1">
      <alignment horizontal="left" vertical="top"/>
    </xf>
    <xf numFmtId="0" fontId="3" fillId="3" borderId="0" xfId="0" applyFont="1" applyFill="1" applyBorder="1" applyAlignment="1">
      <alignment vertical="center" wrapText="1"/>
    </xf>
    <xf numFmtId="0" fontId="1" fillId="0" borderId="0" xfId="0" applyFont="1" applyBorder="1" applyAlignment="1">
      <alignment vertical="center" wrapText="1"/>
    </xf>
    <xf numFmtId="0" fontId="0" fillId="0" borderId="19" xfId="0" applyBorder="1" applyAlignment="1">
      <alignment horizontal="center"/>
    </xf>
    <xf numFmtId="0" fontId="0" fillId="0" borderId="20" xfId="0" applyBorder="1" applyAlignment="1">
      <alignment horizontal="center"/>
    </xf>
    <xf numFmtId="0" fontId="0" fillId="2" borderId="21" xfId="0" applyFont="1" applyFill="1" applyBorder="1" applyAlignment="1">
      <alignment horizontal="left" vertical="top"/>
    </xf>
    <xf numFmtId="0" fontId="0" fillId="2" borderId="22" xfId="0" applyFont="1" applyFill="1" applyBorder="1" applyAlignment="1">
      <alignment horizontal="left" vertical="top"/>
    </xf>
    <xf numFmtId="0" fontId="0" fillId="2" borderId="21" xfId="0" applyFill="1" applyBorder="1" applyAlignment="1">
      <alignment horizontal="left" vertical="top"/>
    </xf>
    <xf numFmtId="0" fontId="0" fillId="2" borderId="22" xfId="0" applyFill="1" applyBorder="1" applyAlignment="1">
      <alignment horizontal="left" vertical="top"/>
    </xf>
    <xf numFmtId="0" fontId="0" fillId="0" borderId="33" xfId="0" applyBorder="1" applyAlignment="1">
      <alignment horizontal="left" vertical="top"/>
    </xf>
    <xf numFmtId="0" fontId="0" fillId="0" borderId="17" xfId="0" applyBorder="1" applyAlignment="1">
      <alignment horizontal="left" vertical="top"/>
    </xf>
    <xf numFmtId="0" fontId="0" fillId="0" borderId="21" xfId="0" applyBorder="1" applyAlignment="1">
      <alignment horizontal="left"/>
    </xf>
    <xf numFmtId="0" fontId="0" fillId="0" borderId="1" xfId="0" applyBorder="1" applyAlignment="1">
      <alignment horizontal="left"/>
    </xf>
    <xf numFmtId="0" fontId="0" fillId="2" borderId="23" xfId="0" applyFill="1" applyBorder="1" applyAlignment="1">
      <alignment horizontal="left" vertical="top" wrapText="1"/>
    </xf>
    <xf numFmtId="0" fontId="0" fillId="2" borderId="24" xfId="0" applyFill="1" applyBorder="1" applyAlignment="1">
      <alignment horizontal="left" vertical="top"/>
    </xf>
    <xf numFmtId="0" fontId="11" fillId="3" borderId="16" xfId="0" applyFont="1" applyFill="1" applyBorder="1" applyAlignment="1">
      <alignment horizontal="left" vertical="center" wrapText="1"/>
    </xf>
    <xf numFmtId="0" fontId="1" fillId="0" borderId="34" xfId="0" applyFont="1" applyBorder="1" applyAlignment="1">
      <alignment horizontal="center" vertical="center" wrapText="1"/>
    </xf>
    <xf numFmtId="0" fontId="3" fillId="2" borderId="26" xfId="0" applyFont="1" applyFill="1" applyBorder="1" applyAlignment="1">
      <alignment horizontal="center" vertical="center" wrapText="1"/>
    </xf>
    <xf numFmtId="0" fontId="1" fillId="0" borderId="1" xfId="0" applyFont="1" applyBorder="1" applyAlignment="1">
      <alignment vertical="center" wrapText="1"/>
    </xf>
    <xf numFmtId="0" fontId="1" fillId="0" borderId="12" xfId="0" applyFont="1" applyBorder="1" applyAlignment="1">
      <alignment horizontal="center" vertical="center" wrapText="1"/>
    </xf>
    <xf numFmtId="0" fontId="1" fillId="0" borderId="24" xfId="0" applyFont="1" applyBorder="1" applyAlignment="1">
      <alignment vertical="center" wrapText="1"/>
    </xf>
  </cellXfs>
  <cellStyles count="3">
    <cellStyle name="Normal" xfId="0" builtinId="0"/>
    <cellStyle name="Normale 2" xfId="2"/>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0</xdr:row>
      <xdr:rowOff>0</xdr:rowOff>
    </xdr:from>
    <xdr:to>
      <xdr:col>5</xdr:col>
      <xdr:colOff>885824</xdr:colOff>
      <xdr:row>0</xdr:row>
      <xdr:rowOff>1061085</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62150" y="0"/>
          <a:ext cx="3057524" cy="106108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8"/>
  <sheetViews>
    <sheetView showGridLines="0" topLeftCell="A61" zoomScaleNormal="100" workbookViewId="0">
      <selection activeCell="D7" sqref="D7:F7"/>
    </sheetView>
  </sheetViews>
  <sheetFormatPr defaultRowHeight="15" x14ac:dyDescent="0.25"/>
  <cols>
    <col min="1" max="1" width="9.140625" customWidth="1"/>
    <col min="2" max="2" width="10.5703125" customWidth="1"/>
    <col min="3" max="3" width="11.140625" customWidth="1"/>
    <col min="4" max="4" width="21.42578125" customWidth="1"/>
    <col min="5" max="5" width="11.140625" customWidth="1"/>
    <col min="6" max="6" width="21.42578125" customWidth="1"/>
    <col min="10" max="10" width="9.140625" customWidth="1"/>
  </cols>
  <sheetData>
    <row r="1" spans="1:6" ht="89.25" customHeight="1" x14ac:dyDescent="0.25">
      <c r="A1" s="465"/>
      <c r="B1" s="465"/>
      <c r="C1" s="465"/>
      <c r="D1" s="465"/>
      <c r="E1" s="465"/>
      <c r="F1" s="465"/>
    </row>
    <row r="2" spans="1:6" ht="22.5" customHeight="1" x14ac:dyDescent="0.25">
      <c r="A2" s="474" t="s">
        <v>11</v>
      </c>
      <c r="B2" s="474"/>
      <c r="C2" s="474"/>
      <c r="D2" s="474"/>
      <c r="E2" s="474"/>
      <c r="F2" s="474"/>
    </row>
    <row r="4" spans="1:6" x14ac:dyDescent="0.25">
      <c r="A4" s="471" t="s">
        <v>76</v>
      </c>
      <c r="B4" s="471"/>
      <c r="C4" s="473" t="s">
        <v>0</v>
      </c>
      <c r="D4" s="473"/>
      <c r="E4" s="473"/>
      <c r="F4" s="473"/>
    </row>
    <row r="5" spans="1:6" x14ac:dyDescent="0.25">
      <c r="A5" s="470" t="s">
        <v>75</v>
      </c>
      <c r="B5" s="470"/>
      <c r="C5" s="470"/>
      <c r="D5" s="473" t="s">
        <v>337</v>
      </c>
      <c r="E5" s="473"/>
      <c r="F5" s="473"/>
    </row>
    <row r="6" spans="1:6" x14ac:dyDescent="0.25">
      <c r="A6" s="470" t="s">
        <v>6</v>
      </c>
      <c r="B6" s="470"/>
      <c r="C6" s="470"/>
      <c r="D6" s="473" t="s">
        <v>7</v>
      </c>
      <c r="E6" s="473"/>
      <c r="F6" s="473"/>
    </row>
    <row r="7" spans="1:6" ht="45" customHeight="1" x14ac:dyDescent="0.25">
      <c r="A7" s="469" t="s">
        <v>9</v>
      </c>
      <c r="B7" s="470"/>
      <c r="C7" s="470"/>
      <c r="D7" s="467" t="s">
        <v>8</v>
      </c>
      <c r="E7" s="467"/>
      <c r="F7" s="467"/>
    </row>
    <row r="8" spans="1:6" ht="30" customHeight="1" x14ac:dyDescent="0.25">
      <c r="A8" s="472" t="s">
        <v>1</v>
      </c>
      <c r="B8" s="472"/>
      <c r="C8" s="453" t="s">
        <v>2</v>
      </c>
      <c r="D8" s="454" t="s">
        <v>25</v>
      </c>
      <c r="E8" s="453" t="s">
        <v>3</v>
      </c>
      <c r="F8" s="438" t="s">
        <v>26</v>
      </c>
    </row>
    <row r="9" spans="1:6" ht="44.25" customHeight="1" x14ac:dyDescent="0.25">
      <c r="A9" s="469" t="s">
        <v>77</v>
      </c>
      <c r="B9" s="470"/>
      <c r="C9" s="470"/>
      <c r="D9" s="467" t="s">
        <v>10</v>
      </c>
      <c r="E9" s="468"/>
      <c r="F9" s="468"/>
    </row>
    <row r="11" spans="1:6" ht="45" customHeight="1" x14ac:dyDescent="0.25">
      <c r="A11" s="459" t="s">
        <v>312</v>
      </c>
      <c r="B11" s="460"/>
      <c r="C11" s="460"/>
      <c r="D11" s="460"/>
      <c r="E11" s="460"/>
      <c r="F11" s="460"/>
    </row>
    <row r="12" spans="1:6" s="223" customFormat="1" ht="30" customHeight="1" x14ac:dyDescent="0.25">
      <c r="A12" s="457" t="s">
        <v>310</v>
      </c>
      <c r="B12" s="466"/>
      <c r="C12" s="466"/>
      <c r="D12" s="466"/>
      <c r="E12" s="466"/>
      <c r="F12" s="466"/>
    </row>
    <row r="13" spans="1:6" ht="15" customHeight="1" thickBot="1" x14ac:dyDescent="0.3">
      <c r="A13" s="461" t="s">
        <v>78</v>
      </c>
      <c r="B13" s="461"/>
      <c r="C13" s="461"/>
      <c r="D13" s="461"/>
      <c r="E13" s="461"/>
      <c r="F13" s="461"/>
    </row>
    <row r="14" spans="1:6" ht="49.5" customHeight="1" thickBot="1" x14ac:dyDescent="0.3">
      <c r="A14" s="462" t="s">
        <v>4</v>
      </c>
      <c r="B14" s="463"/>
      <c r="C14" s="463"/>
      <c r="D14" s="463"/>
      <c r="E14" s="463"/>
      <c r="F14" s="464"/>
    </row>
    <row r="15" spans="1:6" ht="30" customHeight="1" x14ac:dyDescent="0.25">
      <c r="A15" s="459" t="s">
        <v>313</v>
      </c>
      <c r="B15" s="460"/>
      <c r="C15" s="460"/>
      <c r="D15" s="460"/>
      <c r="E15" s="460"/>
      <c r="F15" s="460"/>
    </row>
    <row r="16" spans="1:6" x14ac:dyDescent="0.25">
      <c r="A16" s="458" t="s">
        <v>5</v>
      </c>
      <c r="B16" s="458"/>
      <c r="C16" s="458"/>
      <c r="D16" s="458"/>
      <c r="E16" s="458"/>
      <c r="F16" s="458"/>
    </row>
    <row r="17" spans="1:6" ht="45" customHeight="1" x14ac:dyDescent="0.25">
      <c r="A17" s="457" t="s">
        <v>311</v>
      </c>
      <c r="B17" s="458"/>
      <c r="C17" s="458"/>
      <c r="D17" s="458"/>
      <c r="E17" s="458"/>
      <c r="F17" s="458"/>
    </row>
    <row r="18" spans="1:6" ht="17.45" customHeight="1" x14ac:dyDescent="0.25">
      <c r="A18" s="457" t="s">
        <v>179</v>
      </c>
      <c r="B18" s="458"/>
      <c r="C18" s="458"/>
      <c r="D18" s="458"/>
      <c r="E18" s="458"/>
      <c r="F18" s="458"/>
    </row>
  </sheetData>
  <mergeCells count="21">
    <mergeCell ref="A1:F1"/>
    <mergeCell ref="A12:F12"/>
    <mergeCell ref="D7:F7"/>
    <mergeCell ref="D9:F9"/>
    <mergeCell ref="A9:C9"/>
    <mergeCell ref="A4:B4"/>
    <mergeCell ref="A8:B8"/>
    <mergeCell ref="C4:F4"/>
    <mergeCell ref="A2:F2"/>
    <mergeCell ref="A11:F11"/>
    <mergeCell ref="D5:F5"/>
    <mergeCell ref="A5:C5"/>
    <mergeCell ref="A7:C7"/>
    <mergeCell ref="D6:F6"/>
    <mergeCell ref="A6:C6"/>
    <mergeCell ref="A18:F18"/>
    <mergeCell ref="A15:F15"/>
    <mergeCell ref="A16:F16"/>
    <mergeCell ref="A17:F17"/>
    <mergeCell ref="A13:F13"/>
    <mergeCell ref="A14:F14"/>
  </mergeCells>
  <pageMargins left="0.7" right="0.7" top="0.75" bottom="0.75" header="0.3" footer="0.3"/>
  <pageSetup paperSize="9" orientation="portrait" r:id="rId1"/>
  <headerFooter>
    <oddHeader>&amp;CLatvia-Lithuania-Belarus ENI CBC programme</oddHeader>
    <oddFooter xml:space="preserve">&amp;L&amp;"-,Italic"Progress Report&amp;R&amp;"-,Italic"Page &amp;P/&amp;N   </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3"/>
  <sheetViews>
    <sheetView showGridLines="0" topLeftCell="A10" zoomScaleNormal="100" workbookViewId="0">
      <selection activeCell="G13" sqref="G13"/>
    </sheetView>
  </sheetViews>
  <sheetFormatPr defaultRowHeight="15" x14ac:dyDescent="0.25"/>
  <cols>
    <col min="1" max="1" width="43" customWidth="1"/>
    <col min="2" max="2" width="15" customWidth="1"/>
    <col min="3" max="3" width="17.85546875" customWidth="1"/>
    <col min="4" max="4" width="24.28515625" customWidth="1"/>
    <col min="5" max="5" width="27.140625" customWidth="1"/>
  </cols>
  <sheetData>
    <row r="1" spans="1:5" ht="22.5" customHeight="1" x14ac:dyDescent="0.25">
      <c r="A1" s="678" t="s">
        <v>309</v>
      </c>
      <c r="B1" s="678"/>
      <c r="C1" s="678"/>
      <c r="D1" s="678"/>
      <c r="E1" s="678"/>
    </row>
    <row r="2" spans="1:5" x14ac:dyDescent="0.25">
      <c r="A2" s="19"/>
      <c r="B2" s="19"/>
      <c r="C2" s="115"/>
      <c r="D2" s="65"/>
    </row>
    <row r="3" spans="1:5" ht="69.75" customHeight="1" x14ac:dyDescent="0.25">
      <c r="A3" s="376" t="s">
        <v>163</v>
      </c>
      <c r="B3" s="274" t="s">
        <v>243</v>
      </c>
      <c r="C3" s="274" t="s">
        <v>302</v>
      </c>
      <c r="D3" s="274" t="s">
        <v>259</v>
      </c>
      <c r="E3" s="274" t="s">
        <v>260</v>
      </c>
    </row>
    <row r="4" spans="1:5" ht="29.25" customHeight="1" x14ac:dyDescent="0.25">
      <c r="A4" s="77" t="s">
        <v>188</v>
      </c>
      <c r="B4" s="167"/>
      <c r="C4" s="168"/>
      <c r="D4" s="168"/>
      <c r="E4" s="168"/>
    </row>
    <row r="5" spans="1:5" ht="29.25" customHeight="1" x14ac:dyDescent="0.25">
      <c r="A5" s="77" t="s">
        <v>188</v>
      </c>
      <c r="B5" s="167"/>
      <c r="C5" s="168"/>
      <c r="D5" s="168"/>
      <c r="E5" s="168"/>
    </row>
    <row r="6" spans="1:5" ht="29.25" customHeight="1" x14ac:dyDescent="0.25">
      <c r="A6" s="77" t="s">
        <v>188</v>
      </c>
      <c r="B6" s="167"/>
      <c r="C6" s="168"/>
      <c r="D6" s="168"/>
      <c r="E6" s="168"/>
    </row>
    <row r="7" spans="1:5" ht="29.25" customHeight="1" x14ac:dyDescent="0.25">
      <c r="A7" s="77" t="s">
        <v>188</v>
      </c>
      <c r="B7" s="77"/>
      <c r="C7" s="168"/>
      <c r="D7" s="168"/>
      <c r="E7" s="168"/>
    </row>
    <row r="8" spans="1:5" ht="29.25" customHeight="1" x14ac:dyDescent="0.25">
      <c r="A8" s="77"/>
      <c r="B8" s="77"/>
      <c r="C8" s="168"/>
      <c r="D8" s="168"/>
      <c r="E8" s="168"/>
    </row>
    <row r="9" spans="1:5" x14ac:dyDescent="0.25">
      <c r="A9" s="377" t="s">
        <v>164</v>
      </c>
      <c r="B9" s="378"/>
      <c r="C9" s="265">
        <f>SUM(C4:C8)</f>
        <v>0</v>
      </c>
      <c r="D9" s="265">
        <f>SUM(D4:D8)</f>
        <v>0</v>
      </c>
      <c r="E9" s="265">
        <f>SUM(E4:E8)</f>
        <v>0</v>
      </c>
    </row>
    <row r="10" spans="1:5" x14ac:dyDescent="0.25">
      <c r="A10" s="19"/>
      <c r="B10" s="19"/>
      <c r="C10" s="19"/>
      <c r="D10" s="19"/>
    </row>
    <row r="11" spans="1:5" ht="15" customHeight="1" x14ac:dyDescent="0.25">
      <c r="A11" s="19"/>
      <c r="B11" s="78"/>
      <c r="C11" s="30"/>
      <c r="D11" s="19"/>
    </row>
    <row r="12" spans="1:5" x14ac:dyDescent="0.25">
      <c r="A12" s="659" t="s">
        <v>289</v>
      </c>
      <c r="B12" s="659"/>
      <c r="C12" s="659"/>
      <c r="D12" s="659"/>
      <c r="E12" s="659"/>
    </row>
    <row r="13" spans="1:5" ht="45" customHeight="1" x14ac:dyDescent="0.25">
      <c r="A13" s="648" t="s">
        <v>190</v>
      </c>
      <c r="B13" s="648"/>
      <c r="C13" s="648"/>
      <c r="D13" s="409" t="s">
        <v>83</v>
      </c>
      <c r="E13" s="409" t="s">
        <v>326</v>
      </c>
    </row>
  </sheetData>
  <mergeCells count="3">
    <mergeCell ref="A1:E1"/>
    <mergeCell ref="A13:C13"/>
    <mergeCell ref="A12:E12"/>
  </mergeCells>
  <pageMargins left="0.7" right="0.7" top="0.75" bottom="0.75" header="0.3" footer="0.3"/>
  <pageSetup paperSize="9" fitToHeight="0" orientation="landscape" r:id="rId1"/>
  <headerFooter>
    <oddHeader>&amp;CLatvia-Lithuania-Belarus ENI CBC programme</oddHeader>
    <oddFooter xml:space="preserve">&amp;L&amp;"-,Italic"Progress Report&amp;R&amp;"-,Italic"Page &amp;P/&amp;N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9"/>
  <sheetViews>
    <sheetView showGridLines="0" zoomScaleNormal="100" workbookViewId="0">
      <selection activeCell="M12" sqref="M12"/>
    </sheetView>
  </sheetViews>
  <sheetFormatPr defaultRowHeight="15" x14ac:dyDescent="0.25"/>
  <cols>
    <col min="8" max="8" width="9.140625" customWidth="1"/>
  </cols>
  <sheetData>
    <row r="1" spans="1:12" ht="22.5" customHeight="1" x14ac:dyDescent="0.25">
      <c r="A1" s="535" t="s">
        <v>249</v>
      </c>
      <c r="B1" s="535"/>
      <c r="C1" s="535"/>
      <c r="D1" s="535"/>
      <c r="E1" s="535"/>
      <c r="F1" s="535"/>
      <c r="G1" s="535"/>
      <c r="H1" s="535"/>
      <c r="I1" s="535"/>
      <c r="J1" s="535"/>
    </row>
    <row r="2" spans="1:12" x14ac:dyDescent="0.25">
      <c r="B2" s="123"/>
      <c r="C2" s="123"/>
      <c r="D2" s="123"/>
      <c r="E2" s="232"/>
      <c r="F2" s="123"/>
      <c r="G2" s="123"/>
      <c r="H2" s="123"/>
      <c r="I2" s="123"/>
      <c r="J2" s="123"/>
    </row>
    <row r="3" spans="1:12" x14ac:dyDescent="0.25">
      <c r="A3" s="679" t="s">
        <v>323</v>
      </c>
      <c r="B3" s="679"/>
      <c r="C3" s="679"/>
      <c r="D3" s="679"/>
      <c r="E3" s="679"/>
      <c r="F3" s="679"/>
      <c r="G3" s="679"/>
      <c r="H3" s="679"/>
      <c r="I3" s="679"/>
      <c r="J3" s="679"/>
    </row>
    <row r="4" spans="1:12" ht="60.75" customHeight="1" thickBot="1" x14ac:dyDescent="0.3">
      <c r="A4" s="682" t="s">
        <v>324</v>
      </c>
      <c r="B4" s="538"/>
      <c r="C4" s="538"/>
      <c r="D4" s="538"/>
      <c r="E4" s="538"/>
      <c r="F4" s="538"/>
      <c r="G4" s="538"/>
      <c r="H4" s="538"/>
      <c r="I4" s="538"/>
      <c r="J4" s="538"/>
    </row>
    <row r="5" spans="1:12" x14ac:dyDescent="0.25">
      <c r="A5" s="683" t="s">
        <v>43</v>
      </c>
      <c r="B5" s="684"/>
      <c r="C5" s="684"/>
      <c r="D5" s="684"/>
      <c r="E5" s="684"/>
      <c r="F5" s="684"/>
      <c r="G5" s="684"/>
      <c r="H5" s="684"/>
      <c r="I5" s="420" t="s">
        <v>49</v>
      </c>
      <c r="J5" s="421" t="s">
        <v>303</v>
      </c>
      <c r="K5" s="67"/>
      <c r="L5" s="5"/>
    </row>
    <row r="6" spans="1:12" x14ac:dyDescent="0.25">
      <c r="A6" s="680" t="s">
        <v>44</v>
      </c>
      <c r="B6" s="471"/>
      <c r="C6" s="471"/>
      <c r="D6" s="471"/>
      <c r="E6" s="471"/>
      <c r="F6" s="471"/>
      <c r="G6" s="471"/>
      <c r="H6" s="471"/>
      <c r="I6" s="471"/>
      <c r="J6" s="681"/>
    </row>
    <row r="7" spans="1:12" x14ac:dyDescent="0.25">
      <c r="A7" s="685" t="s">
        <v>50</v>
      </c>
      <c r="B7" s="686"/>
      <c r="C7" s="686"/>
      <c r="D7" s="686"/>
      <c r="E7" s="686"/>
      <c r="F7" s="686"/>
      <c r="G7" s="686"/>
      <c r="H7" s="686"/>
      <c r="I7" s="15"/>
      <c r="J7" s="422"/>
    </row>
    <row r="8" spans="1:12" x14ac:dyDescent="0.25">
      <c r="A8" s="685" t="s">
        <v>51</v>
      </c>
      <c r="B8" s="686"/>
      <c r="C8" s="686"/>
      <c r="D8" s="686"/>
      <c r="E8" s="686"/>
      <c r="F8" s="686"/>
      <c r="G8" s="686"/>
      <c r="H8" s="686"/>
      <c r="I8" s="15"/>
      <c r="J8" s="422"/>
    </row>
    <row r="9" spans="1:12" x14ac:dyDescent="0.25">
      <c r="A9" s="685" t="s">
        <v>52</v>
      </c>
      <c r="B9" s="686"/>
      <c r="C9" s="686"/>
      <c r="D9" s="686"/>
      <c r="E9" s="686"/>
      <c r="F9" s="686"/>
      <c r="G9" s="686"/>
      <c r="H9" s="686"/>
      <c r="I9" s="15"/>
      <c r="J9" s="422"/>
    </row>
    <row r="10" spans="1:12" x14ac:dyDescent="0.25">
      <c r="A10" s="680" t="s">
        <v>45</v>
      </c>
      <c r="B10" s="471"/>
      <c r="C10" s="471"/>
      <c r="D10" s="471"/>
      <c r="E10" s="471"/>
      <c r="F10" s="471"/>
      <c r="G10" s="471"/>
      <c r="H10" s="471"/>
      <c r="I10" s="471"/>
      <c r="J10" s="681"/>
    </row>
    <row r="11" spans="1:12" x14ac:dyDescent="0.25">
      <c r="A11" s="685" t="s">
        <v>50</v>
      </c>
      <c r="B11" s="686"/>
      <c r="C11" s="686"/>
      <c r="D11" s="686"/>
      <c r="E11" s="686"/>
      <c r="F11" s="686"/>
      <c r="G11" s="686"/>
      <c r="H11" s="686"/>
      <c r="I11" s="15"/>
      <c r="J11" s="422"/>
    </row>
    <row r="12" spans="1:12" x14ac:dyDescent="0.25">
      <c r="A12" s="685" t="s">
        <v>51</v>
      </c>
      <c r="B12" s="686"/>
      <c r="C12" s="686"/>
      <c r="D12" s="686"/>
      <c r="E12" s="686"/>
      <c r="F12" s="686"/>
      <c r="G12" s="686"/>
      <c r="H12" s="686"/>
      <c r="I12" s="15"/>
      <c r="J12" s="422"/>
    </row>
    <row r="13" spans="1:12" x14ac:dyDescent="0.25">
      <c r="A13" s="685" t="s">
        <v>52</v>
      </c>
      <c r="B13" s="686"/>
      <c r="C13" s="686"/>
      <c r="D13" s="686"/>
      <c r="E13" s="686"/>
      <c r="F13" s="686"/>
      <c r="G13" s="686"/>
      <c r="H13" s="686"/>
      <c r="I13" s="15"/>
      <c r="J13" s="422"/>
    </row>
    <row r="14" spans="1:12" x14ac:dyDescent="0.25">
      <c r="A14" s="680" t="s">
        <v>46</v>
      </c>
      <c r="B14" s="471"/>
      <c r="C14" s="471"/>
      <c r="D14" s="471"/>
      <c r="E14" s="471"/>
      <c r="F14" s="471"/>
      <c r="G14" s="471"/>
      <c r="H14" s="471"/>
      <c r="I14" s="471"/>
      <c r="J14" s="681"/>
    </row>
    <row r="15" spans="1:12" x14ac:dyDescent="0.25">
      <c r="A15" s="685" t="s">
        <v>50</v>
      </c>
      <c r="B15" s="686"/>
      <c r="C15" s="686"/>
      <c r="D15" s="686"/>
      <c r="E15" s="686"/>
      <c r="F15" s="686"/>
      <c r="G15" s="686"/>
      <c r="H15" s="686"/>
      <c r="I15" s="15"/>
      <c r="J15" s="422"/>
    </row>
    <row r="16" spans="1:12" x14ac:dyDescent="0.25">
      <c r="A16" s="685" t="s">
        <v>51</v>
      </c>
      <c r="B16" s="686"/>
      <c r="C16" s="686"/>
      <c r="D16" s="686"/>
      <c r="E16" s="686"/>
      <c r="F16" s="686"/>
      <c r="G16" s="686"/>
      <c r="H16" s="686"/>
      <c r="I16" s="15"/>
      <c r="J16" s="422"/>
    </row>
    <row r="17" spans="1:12" x14ac:dyDescent="0.25">
      <c r="A17" s="685" t="s">
        <v>52</v>
      </c>
      <c r="B17" s="686"/>
      <c r="C17" s="686"/>
      <c r="D17" s="686"/>
      <c r="E17" s="686"/>
      <c r="F17" s="686"/>
      <c r="G17" s="686"/>
      <c r="H17" s="686"/>
      <c r="I17" s="16"/>
      <c r="J17" s="423"/>
    </row>
    <row r="18" spans="1:12" x14ac:dyDescent="0.25">
      <c r="A18" s="680" t="s">
        <v>47</v>
      </c>
      <c r="B18" s="471"/>
      <c r="C18" s="471"/>
      <c r="D18" s="471"/>
      <c r="E18" s="471"/>
      <c r="F18" s="471"/>
      <c r="G18" s="471"/>
      <c r="H18" s="471"/>
      <c r="I18" s="471"/>
      <c r="J18" s="681"/>
    </row>
    <row r="19" spans="1:12" x14ac:dyDescent="0.25">
      <c r="A19" s="685" t="s">
        <v>50</v>
      </c>
      <c r="B19" s="686"/>
      <c r="C19" s="686"/>
      <c r="D19" s="686"/>
      <c r="E19" s="686"/>
      <c r="F19" s="686"/>
      <c r="G19" s="686"/>
      <c r="H19" s="686"/>
      <c r="I19" s="15"/>
      <c r="J19" s="422"/>
    </row>
    <row r="20" spans="1:12" x14ac:dyDescent="0.25">
      <c r="A20" s="685" t="s">
        <v>51</v>
      </c>
      <c r="B20" s="686"/>
      <c r="C20" s="686"/>
      <c r="D20" s="686"/>
      <c r="E20" s="686"/>
      <c r="F20" s="686"/>
      <c r="G20" s="686"/>
      <c r="H20" s="686"/>
      <c r="I20" s="15"/>
      <c r="J20" s="422"/>
    </row>
    <row r="21" spans="1:12" x14ac:dyDescent="0.25">
      <c r="A21" s="685" t="s">
        <v>52</v>
      </c>
      <c r="B21" s="686"/>
      <c r="C21" s="686"/>
      <c r="D21" s="686"/>
      <c r="E21" s="686"/>
      <c r="F21" s="686"/>
      <c r="G21" s="686"/>
      <c r="H21" s="686"/>
      <c r="I21" s="16"/>
      <c r="J21" s="423"/>
    </row>
    <row r="22" spans="1:12" x14ac:dyDescent="0.25">
      <c r="A22" s="680" t="s">
        <v>48</v>
      </c>
      <c r="B22" s="471"/>
      <c r="C22" s="471"/>
      <c r="D22" s="471"/>
      <c r="E22" s="471"/>
      <c r="F22" s="471"/>
      <c r="G22" s="471"/>
      <c r="H22" s="471"/>
      <c r="I22" s="471"/>
      <c r="J22" s="424"/>
    </row>
    <row r="23" spans="1:12" x14ac:dyDescent="0.25">
      <c r="A23" s="685" t="s">
        <v>50</v>
      </c>
      <c r="B23" s="686"/>
      <c r="C23" s="686"/>
      <c r="D23" s="686"/>
      <c r="E23" s="686"/>
      <c r="F23" s="686"/>
      <c r="G23" s="686"/>
      <c r="H23" s="686"/>
      <c r="I23" s="15"/>
      <c r="J23" s="422"/>
    </row>
    <row r="24" spans="1:12" x14ac:dyDescent="0.25">
      <c r="A24" s="685" t="s">
        <v>51</v>
      </c>
      <c r="B24" s="686"/>
      <c r="C24" s="686"/>
      <c r="D24" s="686"/>
      <c r="E24" s="686"/>
      <c r="F24" s="686"/>
      <c r="G24" s="686"/>
      <c r="H24" s="686"/>
      <c r="I24" s="15"/>
      <c r="J24" s="422"/>
    </row>
    <row r="25" spans="1:12" x14ac:dyDescent="0.25">
      <c r="A25" s="685" t="s">
        <v>52</v>
      </c>
      <c r="B25" s="686"/>
      <c r="C25" s="686"/>
      <c r="D25" s="686"/>
      <c r="E25" s="686"/>
      <c r="F25" s="686"/>
      <c r="G25" s="686"/>
      <c r="H25" s="686"/>
      <c r="I25" s="17"/>
      <c r="J25" s="26"/>
    </row>
    <row r="26" spans="1:12" x14ac:dyDescent="0.25">
      <c r="A26" s="710" t="s">
        <v>53</v>
      </c>
      <c r="B26" s="470"/>
      <c r="C26" s="470"/>
      <c r="D26" s="470"/>
      <c r="E26" s="470"/>
      <c r="F26" s="470"/>
      <c r="G26" s="470"/>
      <c r="H26" s="470"/>
      <c r="I26" s="470"/>
      <c r="J26" s="711"/>
    </row>
    <row r="27" spans="1:12" x14ac:dyDescent="0.25">
      <c r="A27" s="712" t="s">
        <v>54</v>
      </c>
      <c r="B27" s="713"/>
      <c r="C27" s="713"/>
      <c r="D27" s="713"/>
      <c r="E27" s="713"/>
      <c r="F27" s="713"/>
      <c r="G27" s="713"/>
      <c r="H27" s="713"/>
      <c r="I27" s="15"/>
      <c r="J27" s="422"/>
    </row>
    <row r="28" spans="1:12" x14ac:dyDescent="0.25">
      <c r="A28" s="685" t="s">
        <v>304</v>
      </c>
      <c r="B28" s="686"/>
      <c r="C28" s="686"/>
      <c r="D28" s="686"/>
      <c r="E28" s="686"/>
      <c r="F28" s="686"/>
      <c r="G28" s="686"/>
      <c r="H28" s="686"/>
      <c r="I28" s="15"/>
      <c r="J28" s="422"/>
    </row>
    <row r="29" spans="1:12" x14ac:dyDescent="0.25">
      <c r="A29" s="685" t="s">
        <v>305</v>
      </c>
      <c r="B29" s="686"/>
      <c r="C29" s="686"/>
      <c r="D29" s="686"/>
      <c r="E29" s="686"/>
      <c r="F29" s="686"/>
      <c r="G29" s="686"/>
      <c r="H29" s="686"/>
      <c r="I29" s="17"/>
      <c r="J29" s="26"/>
    </row>
    <row r="30" spans="1:12" x14ac:dyDescent="0.25">
      <c r="A30" s="710" t="s">
        <v>55</v>
      </c>
      <c r="B30" s="470"/>
      <c r="C30" s="470"/>
      <c r="D30" s="470"/>
      <c r="E30" s="470"/>
      <c r="F30" s="470"/>
      <c r="G30" s="470"/>
      <c r="H30" s="470"/>
      <c r="I30" s="17"/>
      <c r="J30" s="26"/>
    </row>
    <row r="31" spans="1:12" x14ac:dyDescent="0.25">
      <c r="A31" s="708" t="s">
        <v>56</v>
      </c>
      <c r="B31" s="472"/>
      <c r="C31" s="472"/>
      <c r="D31" s="472"/>
      <c r="E31" s="472"/>
      <c r="F31" s="472"/>
      <c r="G31" s="472"/>
      <c r="H31" s="472"/>
      <c r="I31" s="472"/>
      <c r="J31" s="709"/>
      <c r="L31" s="5"/>
    </row>
    <row r="32" spans="1:12" x14ac:dyDescent="0.25">
      <c r="A32" s="685" t="s">
        <v>50</v>
      </c>
      <c r="B32" s="686"/>
      <c r="C32" s="686"/>
      <c r="D32" s="686"/>
      <c r="E32" s="686"/>
      <c r="F32" s="686"/>
      <c r="G32" s="686"/>
      <c r="H32" s="686"/>
      <c r="I32" s="17"/>
      <c r="J32" s="26"/>
    </row>
    <row r="33" spans="1:14" x14ac:dyDescent="0.25">
      <c r="A33" s="685" t="s">
        <v>51</v>
      </c>
      <c r="B33" s="686"/>
      <c r="C33" s="686"/>
      <c r="D33" s="686"/>
      <c r="E33" s="686"/>
      <c r="F33" s="686"/>
      <c r="G33" s="686"/>
      <c r="H33" s="686"/>
      <c r="I33" s="17"/>
      <c r="J33" s="26"/>
      <c r="N33" s="113"/>
    </row>
    <row r="34" spans="1:14" x14ac:dyDescent="0.25">
      <c r="A34" s="708" t="s">
        <v>57</v>
      </c>
      <c r="B34" s="472"/>
      <c r="C34" s="472"/>
      <c r="D34" s="472"/>
      <c r="E34" s="472"/>
      <c r="F34" s="472"/>
      <c r="G34" s="472"/>
      <c r="H34" s="472"/>
      <c r="I34" s="472"/>
      <c r="J34" s="709"/>
      <c r="L34" s="5"/>
    </row>
    <row r="35" spans="1:14" x14ac:dyDescent="0.25">
      <c r="A35" s="685" t="s">
        <v>50</v>
      </c>
      <c r="B35" s="686"/>
      <c r="C35" s="686"/>
      <c r="D35" s="686"/>
      <c r="E35" s="686"/>
      <c r="F35" s="686"/>
      <c r="G35" s="686"/>
      <c r="H35" s="686"/>
      <c r="I35" s="17"/>
      <c r="J35" s="26"/>
    </row>
    <row r="36" spans="1:14" x14ac:dyDescent="0.25">
      <c r="A36" s="685" t="s">
        <v>51</v>
      </c>
      <c r="B36" s="686"/>
      <c r="C36" s="686"/>
      <c r="D36" s="686"/>
      <c r="E36" s="686"/>
      <c r="F36" s="686"/>
      <c r="G36" s="686"/>
      <c r="H36" s="686"/>
      <c r="I36" s="17"/>
      <c r="J36" s="26"/>
    </row>
    <row r="37" spans="1:14" x14ac:dyDescent="0.25">
      <c r="A37" s="710" t="s">
        <v>254</v>
      </c>
      <c r="B37" s="470"/>
      <c r="C37" s="470"/>
      <c r="D37" s="470"/>
      <c r="E37" s="470"/>
      <c r="F37" s="470"/>
      <c r="G37" s="470"/>
      <c r="H37" s="470"/>
      <c r="I37" s="17"/>
      <c r="J37" s="26"/>
    </row>
    <row r="38" spans="1:14" x14ac:dyDescent="0.25">
      <c r="A38" s="710" t="s">
        <v>255</v>
      </c>
      <c r="B38" s="470"/>
      <c r="C38" s="470"/>
      <c r="D38" s="470"/>
      <c r="E38" s="470"/>
      <c r="F38" s="470"/>
      <c r="G38" s="470"/>
      <c r="H38" s="470"/>
      <c r="I38" s="17"/>
      <c r="J38" s="26"/>
    </row>
    <row r="39" spans="1:14" x14ac:dyDescent="0.25">
      <c r="A39" s="710" t="s">
        <v>256</v>
      </c>
      <c r="B39" s="470"/>
      <c r="C39" s="470"/>
      <c r="D39" s="470"/>
      <c r="E39" s="470"/>
      <c r="F39" s="470"/>
      <c r="G39" s="470"/>
      <c r="H39" s="470"/>
      <c r="I39" s="470"/>
      <c r="J39" s="711"/>
    </row>
    <row r="40" spans="1:14" x14ac:dyDescent="0.25">
      <c r="A40" s="714" t="s">
        <v>306</v>
      </c>
      <c r="B40" s="715"/>
      <c r="C40" s="715"/>
      <c r="D40" s="715"/>
      <c r="E40" s="715"/>
      <c r="F40" s="715"/>
      <c r="G40" s="715"/>
      <c r="H40" s="715"/>
      <c r="I40" s="17"/>
      <c r="J40" s="26"/>
      <c r="K40" s="1"/>
      <c r="L40" s="1"/>
      <c r="M40" s="1"/>
    </row>
    <row r="41" spans="1:14" x14ac:dyDescent="0.25">
      <c r="A41" s="714" t="s">
        <v>307</v>
      </c>
      <c r="B41" s="715"/>
      <c r="C41" s="715"/>
      <c r="D41" s="715"/>
      <c r="E41" s="715"/>
      <c r="F41" s="715"/>
      <c r="G41" s="715"/>
      <c r="H41" s="715"/>
      <c r="I41" s="17"/>
      <c r="J41" s="26"/>
      <c r="K41" s="1"/>
      <c r="L41" s="1"/>
      <c r="M41" s="1"/>
    </row>
    <row r="42" spans="1:14" x14ac:dyDescent="0.25">
      <c r="A42" s="714" t="s">
        <v>308</v>
      </c>
      <c r="B42" s="715"/>
      <c r="C42" s="715"/>
      <c r="D42" s="715"/>
      <c r="E42" s="715"/>
      <c r="F42" s="715"/>
      <c r="G42" s="715"/>
      <c r="H42" s="715"/>
      <c r="I42" s="17"/>
      <c r="J42" s="26"/>
      <c r="K42" s="1"/>
      <c r="L42" s="1"/>
      <c r="M42" s="1"/>
    </row>
    <row r="43" spans="1:14" ht="30" customHeight="1" thickBot="1" x14ac:dyDescent="0.3">
      <c r="A43" s="716" t="s">
        <v>257</v>
      </c>
      <c r="B43" s="717"/>
      <c r="C43" s="717"/>
      <c r="D43" s="717"/>
      <c r="E43" s="717"/>
      <c r="F43" s="717"/>
      <c r="G43" s="717"/>
      <c r="H43" s="717"/>
      <c r="I43" s="27"/>
      <c r="J43" s="28"/>
      <c r="K43" s="1"/>
      <c r="L43" s="1"/>
      <c r="M43" s="1"/>
    </row>
    <row r="44" spans="1:14" x14ac:dyDescent="0.25">
      <c r="A44" s="10"/>
      <c r="B44" s="10"/>
      <c r="C44" s="10"/>
      <c r="D44" s="10"/>
      <c r="E44" s="10"/>
      <c r="F44" s="10"/>
      <c r="G44" s="10"/>
      <c r="H44" s="10"/>
      <c r="I44" s="18"/>
      <c r="J44" s="18"/>
      <c r="K44" s="1"/>
      <c r="L44" s="1"/>
      <c r="M44" s="1"/>
    </row>
    <row r="45" spans="1:14" ht="48" customHeight="1" thickBot="1" x14ac:dyDescent="0.3">
      <c r="A45" s="693" t="s">
        <v>153</v>
      </c>
      <c r="B45" s="694"/>
      <c r="C45" s="694"/>
      <c r="D45" s="694"/>
      <c r="E45" s="694"/>
      <c r="F45" s="694"/>
      <c r="G45" s="694"/>
      <c r="H45" s="694"/>
      <c r="I45" s="694"/>
      <c r="J45" s="694"/>
      <c r="K45" s="1"/>
      <c r="L45" s="1"/>
      <c r="M45" s="1"/>
    </row>
    <row r="46" spans="1:14" ht="44.25" customHeight="1" thickBot="1" x14ac:dyDescent="0.3">
      <c r="A46" s="695"/>
      <c r="B46" s="696"/>
      <c r="C46" s="696"/>
      <c r="D46" s="696"/>
      <c r="E46" s="696"/>
      <c r="F46" s="696"/>
      <c r="G46" s="696"/>
      <c r="H46" s="696"/>
      <c r="I46" s="696"/>
      <c r="J46" s="697"/>
      <c r="K46" s="1"/>
      <c r="L46" s="1"/>
      <c r="M46" s="1"/>
    </row>
    <row r="47" spans="1:14" x14ac:dyDescent="0.25">
      <c r="F47" s="1"/>
      <c r="G47" s="1"/>
      <c r="H47" s="1"/>
      <c r="I47" s="18"/>
      <c r="J47" s="18"/>
      <c r="K47" s="1"/>
      <c r="L47" s="1"/>
      <c r="M47" s="1"/>
    </row>
    <row r="48" spans="1:14" ht="31.5" customHeight="1" x14ac:dyDescent="0.25">
      <c r="A48" s="702" t="s">
        <v>288</v>
      </c>
      <c r="B48" s="703"/>
      <c r="C48" s="703"/>
      <c r="D48" s="703"/>
      <c r="E48" s="703"/>
      <c r="F48" s="703"/>
      <c r="G48" s="703"/>
      <c r="H48" s="703"/>
      <c r="I48" s="703"/>
      <c r="J48" s="703"/>
      <c r="K48" s="1"/>
      <c r="L48" s="1"/>
      <c r="M48" s="1"/>
    </row>
    <row r="49" spans="1:13" ht="15.75" thickBot="1" x14ac:dyDescent="0.3">
      <c r="F49" s="1"/>
      <c r="G49" s="1"/>
      <c r="H49" s="1"/>
      <c r="I49" s="18"/>
      <c r="J49" s="18"/>
      <c r="K49" s="1"/>
      <c r="L49" s="1"/>
      <c r="M49" s="1"/>
    </row>
    <row r="50" spans="1:13" ht="30" customHeight="1" x14ac:dyDescent="0.25">
      <c r="A50" s="687" t="s">
        <v>40</v>
      </c>
      <c r="B50" s="688"/>
      <c r="C50" s="688"/>
      <c r="D50" s="688"/>
      <c r="E50" s="706"/>
      <c r="F50" s="706"/>
      <c r="G50" s="706"/>
      <c r="H50" s="706"/>
      <c r="I50" s="706"/>
      <c r="J50" s="707"/>
      <c r="K50" s="12"/>
    </row>
    <row r="51" spans="1:13" ht="30" customHeight="1" x14ac:dyDescent="0.25">
      <c r="A51" s="691" t="s">
        <v>41</v>
      </c>
      <c r="B51" s="692"/>
      <c r="C51" s="692"/>
      <c r="D51" s="692"/>
      <c r="E51" s="698"/>
      <c r="F51" s="698"/>
      <c r="G51" s="698"/>
      <c r="H51" s="698"/>
      <c r="I51" s="698"/>
      <c r="J51" s="699"/>
      <c r="K51" s="12"/>
    </row>
    <row r="52" spans="1:13" ht="30.75" customHeight="1" x14ac:dyDescent="0.25">
      <c r="A52" s="691" t="s">
        <v>42</v>
      </c>
      <c r="B52" s="692"/>
      <c r="C52" s="692"/>
      <c r="D52" s="692"/>
      <c r="E52" s="698"/>
      <c r="F52" s="698"/>
      <c r="G52" s="698"/>
      <c r="H52" s="698"/>
      <c r="I52" s="698"/>
      <c r="J52" s="699"/>
      <c r="K52" s="12"/>
    </row>
    <row r="53" spans="1:13" ht="30.75" customHeight="1" thickBot="1" x14ac:dyDescent="0.3">
      <c r="A53" s="689" t="s">
        <v>261</v>
      </c>
      <c r="B53" s="690"/>
      <c r="C53" s="690"/>
      <c r="D53" s="690"/>
      <c r="E53" s="700"/>
      <c r="F53" s="700"/>
      <c r="G53" s="700"/>
      <c r="H53" s="700"/>
      <c r="I53" s="700"/>
      <c r="J53" s="701"/>
      <c r="K53" s="12"/>
    </row>
    <row r="54" spans="1:13" x14ac:dyDescent="0.25">
      <c r="A54" s="14"/>
      <c r="B54" s="13"/>
    </row>
    <row r="55" spans="1:13" x14ac:dyDescent="0.25">
      <c r="A55" s="14"/>
      <c r="B55" s="13"/>
    </row>
    <row r="56" spans="1:13" x14ac:dyDescent="0.25">
      <c r="A56" s="14"/>
      <c r="B56" s="13"/>
    </row>
    <row r="57" spans="1:13" x14ac:dyDescent="0.25">
      <c r="A57" s="704"/>
      <c r="B57" s="705"/>
    </row>
    <row r="58" spans="1:13" x14ac:dyDescent="0.25">
      <c r="A58" s="704"/>
      <c r="B58" s="705"/>
    </row>
    <row r="59" spans="1:13" x14ac:dyDescent="0.25">
      <c r="A59" s="704"/>
      <c r="B59" s="705"/>
    </row>
  </sheetData>
  <mergeCells count="55">
    <mergeCell ref="A36:H36"/>
    <mergeCell ref="A42:H42"/>
    <mergeCell ref="A43:H43"/>
    <mergeCell ref="A37:H37"/>
    <mergeCell ref="A38:H38"/>
    <mergeCell ref="A39:J39"/>
    <mergeCell ref="A40:H40"/>
    <mergeCell ref="A41:H41"/>
    <mergeCell ref="A30:H30"/>
    <mergeCell ref="A32:H32"/>
    <mergeCell ref="A33:H33"/>
    <mergeCell ref="A34:J34"/>
    <mergeCell ref="A35:H35"/>
    <mergeCell ref="A17:H17"/>
    <mergeCell ref="A26:J26"/>
    <mergeCell ref="A27:H27"/>
    <mergeCell ref="A28:H28"/>
    <mergeCell ref="A29:H29"/>
    <mergeCell ref="A57:A59"/>
    <mergeCell ref="B57:B59"/>
    <mergeCell ref="A8:H8"/>
    <mergeCell ref="A11:H11"/>
    <mergeCell ref="A13:H13"/>
    <mergeCell ref="A14:J14"/>
    <mergeCell ref="E50:J50"/>
    <mergeCell ref="A31:J31"/>
    <mergeCell ref="A23:H23"/>
    <mergeCell ref="A25:H25"/>
    <mergeCell ref="A9:H9"/>
    <mergeCell ref="A12:H12"/>
    <mergeCell ref="A16:H16"/>
    <mergeCell ref="A20:H20"/>
    <mergeCell ref="A24:H24"/>
    <mergeCell ref="A15:H15"/>
    <mergeCell ref="A7:H7"/>
    <mergeCell ref="A50:D50"/>
    <mergeCell ref="A53:D53"/>
    <mergeCell ref="A52:D52"/>
    <mergeCell ref="A51:D51"/>
    <mergeCell ref="A45:J45"/>
    <mergeCell ref="A46:J46"/>
    <mergeCell ref="E51:J51"/>
    <mergeCell ref="E52:J52"/>
    <mergeCell ref="E53:J53"/>
    <mergeCell ref="A48:J48"/>
    <mergeCell ref="A18:J18"/>
    <mergeCell ref="A19:H19"/>
    <mergeCell ref="A21:H21"/>
    <mergeCell ref="A10:J10"/>
    <mergeCell ref="A22:I22"/>
    <mergeCell ref="A1:J1"/>
    <mergeCell ref="A3:J3"/>
    <mergeCell ref="A6:J6"/>
    <mergeCell ref="A4:J4"/>
    <mergeCell ref="A5:H5"/>
  </mergeCells>
  <pageMargins left="0.7" right="0.7" top="0.75" bottom="0.75" header="0.3" footer="0.3"/>
  <pageSetup scale="89" fitToHeight="0" orientation="portrait" r:id="rId1"/>
  <headerFooter>
    <oddHeader>&amp;CLatvia-Lithuania-Belarus ENI CBC programme</oddHeader>
    <oddFooter xml:space="preserve">&amp;L&amp;"-,Italic"Progress Report&amp;R&amp;"-,Italic"Page &amp;P/&amp;N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78"/>
  <sheetViews>
    <sheetView showGridLines="0" topLeftCell="A175" zoomScale="85" zoomScaleNormal="85" workbookViewId="0">
      <selection activeCell="C177" sqref="C177:F177"/>
    </sheetView>
  </sheetViews>
  <sheetFormatPr defaultRowHeight="15" x14ac:dyDescent="0.25"/>
  <cols>
    <col min="1" max="1" width="33.85546875" customWidth="1"/>
    <col min="2" max="2" width="39.85546875" customWidth="1"/>
    <col min="3" max="3" width="30.7109375" customWidth="1"/>
    <col min="4" max="4" width="24.85546875" customWidth="1"/>
    <col min="5" max="5" width="30.140625" customWidth="1"/>
    <col min="6" max="6" width="20" customWidth="1"/>
  </cols>
  <sheetData>
    <row r="1" spans="1:6" ht="23.25" customHeight="1" x14ac:dyDescent="0.25">
      <c r="A1" s="535" t="s">
        <v>262</v>
      </c>
      <c r="B1" s="535"/>
      <c r="C1" s="535"/>
      <c r="D1" s="535"/>
      <c r="E1" s="535"/>
      <c r="F1" s="535"/>
    </row>
    <row r="2" spans="1:6" x14ac:dyDescent="0.25">
      <c r="A2" s="3"/>
      <c r="B2" s="3"/>
      <c r="C2" s="3"/>
      <c r="D2" s="3"/>
      <c r="E2" s="3"/>
      <c r="F2" s="3"/>
    </row>
    <row r="3" spans="1:6" x14ac:dyDescent="0.25">
      <c r="A3" s="538" t="s">
        <v>321</v>
      </c>
      <c r="B3" s="538"/>
      <c r="C3" s="538"/>
      <c r="D3" s="538"/>
      <c r="E3" s="538"/>
      <c r="F3" s="538"/>
    </row>
    <row r="4" spans="1:6" ht="15.75" thickBot="1" x14ac:dyDescent="0.3">
      <c r="A4" s="539" t="s">
        <v>322</v>
      </c>
      <c r="B4" s="539"/>
      <c r="C4" s="539"/>
      <c r="D4" s="539"/>
      <c r="E4" s="539"/>
      <c r="F4" s="539"/>
    </row>
    <row r="5" spans="1:6" ht="18.75" customHeight="1" x14ac:dyDescent="0.25">
      <c r="A5" s="475" t="s">
        <v>201</v>
      </c>
      <c r="B5" s="476"/>
      <c r="C5" s="476"/>
      <c r="D5" s="476"/>
      <c r="E5" s="476"/>
      <c r="F5" s="477"/>
    </row>
    <row r="6" spans="1:6" ht="31.5" customHeight="1" x14ac:dyDescent="0.25">
      <c r="A6" s="511" t="s">
        <v>79</v>
      </c>
      <c r="B6" s="513" t="s">
        <v>12</v>
      </c>
      <c r="C6" s="515" t="s">
        <v>197</v>
      </c>
      <c r="D6" s="516"/>
      <c r="E6" s="517" t="s">
        <v>194</v>
      </c>
      <c r="F6" s="518"/>
    </row>
    <row r="7" spans="1:6" ht="22.5" customHeight="1" thickBot="1" x14ac:dyDescent="0.3">
      <c r="A7" s="536"/>
      <c r="B7" s="537"/>
      <c r="C7" s="121" t="s">
        <v>195</v>
      </c>
      <c r="D7" s="120" t="s">
        <v>196</v>
      </c>
      <c r="E7" s="132" t="s">
        <v>195</v>
      </c>
      <c r="F7" s="133" t="s">
        <v>196</v>
      </c>
    </row>
    <row r="8" spans="1:6" ht="63" customHeight="1" x14ac:dyDescent="0.25">
      <c r="A8" s="519" t="s">
        <v>264</v>
      </c>
      <c r="B8" s="522" t="s">
        <v>240</v>
      </c>
      <c r="C8" s="137" t="s">
        <v>198</v>
      </c>
      <c r="D8" s="138" t="s">
        <v>199</v>
      </c>
      <c r="E8" s="137" t="s">
        <v>200</v>
      </c>
      <c r="F8" s="139" t="s">
        <v>199</v>
      </c>
    </row>
    <row r="9" spans="1:6" ht="62.25" customHeight="1" x14ac:dyDescent="0.25">
      <c r="A9" s="520"/>
      <c r="B9" s="523"/>
      <c r="C9" s="124" t="s">
        <v>198</v>
      </c>
      <c r="D9" s="125" t="s">
        <v>199</v>
      </c>
      <c r="E9" s="124" t="s">
        <v>200</v>
      </c>
      <c r="F9" s="128" t="s">
        <v>199</v>
      </c>
    </row>
    <row r="10" spans="1:6" ht="61.5" customHeight="1" x14ac:dyDescent="0.25">
      <c r="A10" s="520"/>
      <c r="B10" s="523"/>
      <c r="C10" s="124" t="s">
        <v>198</v>
      </c>
      <c r="D10" s="125" t="s">
        <v>199</v>
      </c>
      <c r="E10" s="124" t="s">
        <v>200</v>
      </c>
      <c r="F10" s="128" t="s">
        <v>199</v>
      </c>
    </row>
    <row r="11" spans="1:6" ht="60" customHeight="1" x14ac:dyDescent="0.25">
      <c r="A11" s="520"/>
      <c r="B11" s="523"/>
      <c r="C11" s="124" t="s">
        <v>198</v>
      </c>
      <c r="D11" s="125" t="s">
        <v>199</v>
      </c>
      <c r="E11" s="124" t="s">
        <v>200</v>
      </c>
      <c r="F11" s="128" t="s">
        <v>199</v>
      </c>
    </row>
    <row r="12" spans="1:6" ht="63.75" customHeight="1" thickBot="1" x14ac:dyDescent="0.3">
      <c r="A12" s="521"/>
      <c r="B12" s="524"/>
      <c r="C12" s="129" t="s">
        <v>198</v>
      </c>
      <c r="D12" s="130" t="s">
        <v>199</v>
      </c>
      <c r="E12" s="129" t="s">
        <v>200</v>
      </c>
      <c r="F12" s="131" t="s">
        <v>199</v>
      </c>
    </row>
    <row r="13" spans="1:6" ht="62.25" customHeight="1" x14ac:dyDescent="0.25">
      <c r="A13" s="526" t="s">
        <v>265</v>
      </c>
      <c r="B13" s="531" t="s">
        <v>192</v>
      </c>
      <c r="C13" s="134" t="s">
        <v>198</v>
      </c>
      <c r="D13" s="135" t="s">
        <v>199</v>
      </c>
      <c r="E13" s="134" t="s">
        <v>200</v>
      </c>
      <c r="F13" s="136" t="s">
        <v>199</v>
      </c>
    </row>
    <row r="14" spans="1:6" ht="61.5" customHeight="1" x14ac:dyDescent="0.25">
      <c r="A14" s="527"/>
      <c r="B14" s="532"/>
      <c r="C14" s="124" t="s">
        <v>198</v>
      </c>
      <c r="D14" s="125" t="s">
        <v>199</v>
      </c>
      <c r="E14" s="124" t="s">
        <v>200</v>
      </c>
      <c r="F14" s="128" t="s">
        <v>199</v>
      </c>
    </row>
    <row r="15" spans="1:6" ht="61.5" customHeight="1" thickBot="1" x14ac:dyDescent="0.3">
      <c r="A15" s="529"/>
      <c r="B15" s="534"/>
      <c r="C15" s="129" t="s">
        <v>198</v>
      </c>
      <c r="D15" s="130" t="s">
        <v>199</v>
      </c>
      <c r="E15" s="129" t="s">
        <v>200</v>
      </c>
      <c r="F15" s="131" t="s">
        <v>199</v>
      </c>
    </row>
    <row r="16" spans="1:6" ht="36" customHeight="1" thickBot="1" x14ac:dyDescent="0.3">
      <c r="A16" s="127"/>
      <c r="B16" s="127"/>
      <c r="C16" s="127"/>
      <c r="D16" s="127"/>
      <c r="E16" s="127"/>
      <c r="F16" s="127"/>
    </row>
    <row r="17" spans="1:6" ht="18.75" customHeight="1" x14ac:dyDescent="0.25">
      <c r="A17" s="475" t="s">
        <v>15</v>
      </c>
      <c r="B17" s="476"/>
      <c r="C17" s="476"/>
      <c r="D17" s="476"/>
      <c r="E17" s="476"/>
      <c r="F17" s="477"/>
    </row>
    <row r="18" spans="1:6" ht="59.25" customHeight="1" thickBot="1" x14ac:dyDescent="0.3">
      <c r="A18" s="540" t="s">
        <v>213</v>
      </c>
      <c r="B18" s="541"/>
      <c r="C18" s="541"/>
      <c r="D18" s="541"/>
      <c r="E18" s="541"/>
      <c r="F18" s="542"/>
    </row>
    <row r="19" spans="1:6" ht="15" customHeight="1" thickBot="1" x14ac:dyDescent="0.3">
      <c r="A19" s="411"/>
      <c r="B19" s="411"/>
      <c r="C19" s="411"/>
      <c r="D19" s="411"/>
      <c r="E19" s="411"/>
      <c r="F19" s="411"/>
    </row>
    <row r="20" spans="1:6" ht="18.75" customHeight="1" x14ac:dyDescent="0.25">
      <c r="A20" s="545" t="s">
        <v>205</v>
      </c>
      <c r="B20" s="546"/>
      <c r="C20" s="546"/>
      <c r="D20" s="546"/>
      <c r="E20" s="546"/>
      <c r="F20" s="547"/>
    </row>
    <row r="21" spans="1:6" ht="30.75" customHeight="1" thickBot="1" x14ac:dyDescent="0.3">
      <c r="A21" s="548" t="s">
        <v>208</v>
      </c>
      <c r="B21" s="549"/>
      <c r="C21" s="549"/>
      <c r="D21" s="549"/>
      <c r="E21" s="549"/>
      <c r="F21" s="550"/>
    </row>
    <row r="22" spans="1:6" ht="15" customHeight="1" thickBot="1" x14ac:dyDescent="0.3">
      <c r="A22" s="118"/>
      <c r="B22" s="118"/>
      <c r="C22" s="118"/>
      <c r="D22" s="118"/>
      <c r="E22" s="118"/>
      <c r="F22" s="118"/>
    </row>
    <row r="23" spans="1:6" ht="23.25" customHeight="1" x14ac:dyDescent="0.25">
      <c r="A23" s="475" t="s">
        <v>206</v>
      </c>
      <c r="B23" s="476"/>
      <c r="C23" s="476"/>
      <c r="D23" s="476"/>
      <c r="E23" s="476"/>
      <c r="F23" s="477"/>
    </row>
    <row r="24" spans="1:6" ht="33.75" customHeight="1" x14ac:dyDescent="0.25">
      <c r="A24" s="511" t="s">
        <v>79</v>
      </c>
      <c r="B24" s="513" t="s">
        <v>12</v>
      </c>
      <c r="C24" s="515" t="s">
        <v>197</v>
      </c>
      <c r="D24" s="516"/>
      <c r="E24" s="517" t="s">
        <v>194</v>
      </c>
      <c r="F24" s="518"/>
    </row>
    <row r="25" spans="1:6" ht="22.5" customHeight="1" thickBot="1" x14ac:dyDescent="0.3">
      <c r="A25" s="512"/>
      <c r="B25" s="514"/>
      <c r="C25" s="140" t="s">
        <v>195</v>
      </c>
      <c r="D25" s="141" t="s">
        <v>196</v>
      </c>
      <c r="E25" s="142" t="s">
        <v>195</v>
      </c>
      <c r="F25" s="143" t="s">
        <v>196</v>
      </c>
    </row>
    <row r="26" spans="1:6" ht="63" customHeight="1" x14ac:dyDescent="0.25">
      <c r="A26" s="519" t="s">
        <v>266</v>
      </c>
      <c r="B26" s="522" t="s">
        <v>207</v>
      </c>
      <c r="C26" s="137" t="s">
        <v>198</v>
      </c>
      <c r="D26" s="138" t="s">
        <v>199</v>
      </c>
      <c r="E26" s="137" t="s">
        <v>200</v>
      </c>
      <c r="F26" s="139" t="s">
        <v>199</v>
      </c>
    </row>
    <row r="27" spans="1:6" ht="63" customHeight="1" x14ac:dyDescent="0.25">
      <c r="A27" s="520"/>
      <c r="B27" s="523"/>
      <c r="C27" s="124" t="s">
        <v>198</v>
      </c>
      <c r="D27" s="125" t="s">
        <v>199</v>
      </c>
      <c r="E27" s="124" t="s">
        <v>200</v>
      </c>
      <c r="F27" s="128" t="s">
        <v>199</v>
      </c>
    </row>
    <row r="28" spans="1:6" ht="63.75" customHeight="1" x14ac:dyDescent="0.25">
      <c r="A28" s="520"/>
      <c r="B28" s="523"/>
      <c r="C28" s="124" t="s">
        <v>198</v>
      </c>
      <c r="D28" s="125" t="s">
        <v>199</v>
      </c>
      <c r="E28" s="124" t="s">
        <v>200</v>
      </c>
      <c r="F28" s="128" t="s">
        <v>199</v>
      </c>
    </row>
    <row r="29" spans="1:6" ht="63.75" customHeight="1" x14ac:dyDescent="0.25">
      <c r="A29" s="520"/>
      <c r="B29" s="523"/>
      <c r="C29" s="124" t="s">
        <v>198</v>
      </c>
      <c r="D29" s="125" t="s">
        <v>199</v>
      </c>
      <c r="E29" s="124" t="s">
        <v>200</v>
      </c>
      <c r="F29" s="128" t="s">
        <v>199</v>
      </c>
    </row>
    <row r="30" spans="1:6" ht="63" customHeight="1" thickBot="1" x14ac:dyDescent="0.3">
      <c r="A30" s="521"/>
      <c r="B30" s="524"/>
      <c r="C30" s="129" t="s">
        <v>198</v>
      </c>
      <c r="D30" s="130" t="s">
        <v>199</v>
      </c>
      <c r="E30" s="129" t="s">
        <v>200</v>
      </c>
      <c r="F30" s="131" t="s">
        <v>199</v>
      </c>
    </row>
    <row r="31" spans="1:6" ht="63.75" customHeight="1" x14ac:dyDescent="0.25">
      <c r="A31" s="531" t="s">
        <v>267</v>
      </c>
      <c r="B31" s="531" t="s">
        <v>192</v>
      </c>
      <c r="C31" s="134" t="s">
        <v>198</v>
      </c>
      <c r="D31" s="135" t="s">
        <v>199</v>
      </c>
      <c r="E31" s="134" t="s">
        <v>200</v>
      </c>
      <c r="F31" s="135" t="s">
        <v>199</v>
      </c>
    </row>
    <row r="32" spans="1:6" ht="63.75" customHeight="1" x14ac:dyDescent="0.25">
      <c r="A32" s="543"/>
      <c r="B32" s="532"/>
      <c r="C32" s="124" t="s">
        <v>198</v>
      </c>
      <c r="D32" s="125" t="s">
        <v>199</v>
      </c>
      <c r="E32" s="124" t="s">
        <v>200</v>
      </c>
      <c r="F32" s="125" t="s">
        <v>199</v>
      </c>
    </row>
    <row r="33" spans="1:6" ht="63.75" customHeight="1" x14ac:dyDescent="0.25">
      <c r="A33" s="544"/>
      <c r="B33" s="533"/>
      <c r="C33" s="124" t="s">
        <v>198</v>
      </c>
      <c r="D33" s="125" t="s">
        <v>199</v>
      </c>
      <c r="E33" s="124" t="s">
        <v>200</v>
      </c>
      <c r="F33" s="125" t="s">
        <v>199</v>
      </c>
    </row>
    <row r="34" spans="1:6" ht="63.75" customHeight="1" x14ac:dyDescent="0.25">
      <c r="A34" s="544"/>
      <c r="B34" s="533"/>
      <c r="C34" s="124" t="s">
        <v>198</v>
      </c>
      <c r="D34" s="125" t="s">
        <v>199</v>
      </c>
      <c r="E34" s="124" t="s">
        <v>200</v>
      </c>
      <c r="F34" s="125" t="s">
        <v>199</v>
      </c>
    </row>
    <row r="35" spans="1:6" ht="63.75" customHeight="1" thickBot="1" x14ac:dyDescent="0.3">
      <c r="A35" s="544"/>
      <c r="B35" s="533"/>
      <c r="C35" s="144" t="s">
        <v>198</v>
      </c>
      <c r="D35" s="145" t="s">
        <v>199</v>
      </c>
      <c r="E35" s="144" t="s">
        <v>200</v>
      </c>
      <c r="F35" s="145" t="s">
        <v>199</v>
      </c>
    </row>
    <row r="36" spans="1:6" ht="63.75" customHeight="1" x14ac:dyDescent="0.25">
      <c r="A36" s="503" t="s">
        <v>268</v>
      </c>
      <c r="B36" s="506"/>
      <c r="C36" s="137" t="s">
        <v>198</v>
      </c>
      <c r="D36" s="138" t="s">
        <v>199</v>
      </c>
      <c r="E36" s="137" t="s">
        <v>200</v>
      </c>
      <c r="F36" s="139" t="s">
        <v>199</v>
      </c>
    </row>
    <row r="37" spans="1:6" ht="63" customHeight="1" x14ac:dyDescent="0.25">
      <c r="A37" s="504"/>
      <c r="B37" s="507"/>
      <c r="C37" s="124" t="s">
        <v>198</v>
      </c>
      <c r="D37" s="125" t="s">
        <v>199</v>
      </c>
      <c r="E37" s="124" t="s">
        <v>200</v>
      </c>
      <c r="F37" s="128" t="s">
        <v>199</v>
      </c>
    </row>
    <row r="38" spans="1:6" ht="63.75" customHeight="1" x14ac:dyDescent="0.25">
      <c r="A38" s="504"/>
      <c r="B38" s="507"/>
      <c r="C38" s="124" t="s">
        <v>198</v>
      </c>
      <c r="D38" s="125" t="s">
        <v>199</v>
      </c>
      <c r="E38" s="124" t="s">
        <v>200</v>
      </c>
      <c r="F38" s="128" t="s">
        <v>199</v>
      </c>
    </row>
    <row r="39" spans="1:6" ht="66.75" customHeight="1" x14ac:dyDescent="0.25">
      <c r="A39" s="504"/>
      <c r="B39" s="507"/>
      <c r="C39" s="124" t="s">
        <v>198</v>
      </c>
      <c r="D39" s="125" t="s">
        <v>199</v>
      </c>
      <c r="E39" s="124" t="s">
        <v>200</v>
      </c>
      <c r="F39" s="128" t="s">
        <v>199</v>
      </c>
    </row>
    <row r="40" spans="1:6" ht="63.75" customHeight="1" thickBot="1" x14ac:dyDescent="0.3">
      <c r="A40" s="505"/>
      <c r="B40" s="508"/>
      <c r="C40" s="129" t="s">
        <v>198</v>
      </c>
      <c r="D40" s="130" t="s">
        <v>199</v>
      </c>
      <c r="E40" s="129" t="s">
        <v>200</v>
      </c>
      <c r="F40" s="131" t="s">
        <v>199</v>
      </c>
    </row>
    <row r="41" spans="1:6" ht="63.75" customHeight="1" x14ac:dyDescent="0.25">
      <c r="A41" s="503" t="s">
        <v>269</v>
      </c>
      <c r="B41" s="506"/>
      <c r="C41" s="137" t="s">
        <v>198</v>
      </c>
      <c r="D41" s="138" t="s">
        <v>199</v>
      </c>
      <c r="E41" s="137" t="s">
        <v>200</v>
      </c>
      <c r="F41" s="139" t="s">
        <v>199</v>
      </c>
    </row>
    <row r="42" spans="1:6" ht="63.75" customHeight="1" x14ac:dyDescent="0.25">
      <c r="A42" s="504"/>
      <c r="B42" s="507"/>
      <c r="C42" s="124" t="s">
        <v>198</v>
      </c>
      <c r="D42" s="125" t="s">
        <v>199</v>
      </c>
      <c r="E42" s="124" t="s">
        <v>200</v>
      </c>
      <c r="F42" s="128" t="s">
        <v>199</v>
      </c>
    </row>
    <row r="43" spans="1:6" ht="63.75" customHeight="1" x14ac:dyDescent="0.25">
      <c r="A43" s="504"/>
      <c r="B43" s="507"/>
      <c r="C43" s="124" t="s">
        <v>198</v>
      </c>
      <c r="D43" s="125" t="s">
        <v>199</v>
      </c>
      <c r="E43" s="124" t="s">
        <v>200</v>
      </c>
      <c r="F43" s="128" t="s">
        <v>199</v>
      </c>
    </row>
    <row r="44" spans="1:6" ht="63.75" customHeight="1" x14ac:dyDescent="0.25">
      <c r="A44" s="504"/>
      <c r="B44" s="507"/>
      <c r="C44" s="124" t="s">
        <v>198</v>
      </c>
      <c r="D44" s="125" t="s">
        <v>199</v>
      </c>
      <c r="E44" s="124" t="s">
        <v>200</v>
      </c>
      <c r="F44" s="128" t="s">
        <v>199</v>
      </c>
    </row>
    <row r="45" spans="1:6" ht="63.75" customHeight="1" thickBot="1" x14ac:dyDescent="0.3">
      <c r="A45" s="505"/>
      <c r="B45" s="508"/>
      <c r="C45" s="129" t="s">
        <v>198</v>
      </c>
      <c r="D45" s="130" t="s">
        <v>199</v>
      </c>
      <c r="E45" s="129" t="s">
        <v>200</v>
      </c>
      <c r="F45" s="131" t="s">
        <v>199</v>
      </c>
    </row>
    <row r="46" spans="1:6" ht="63.75" customHeight="1" x14ac:dyDescent="0.25">
      <c r="A46" s="503" t="s">
        <v>270</v>
      </c>
      <c r="B46" s="506"/>
      <c r="C46" s="137" t="s">
        <v>198</v>
      </c>
      <c r="D46" s="138" t="s">
        <v>199</v>
      </c>
      <c r="E46" s="137" t="s">
        <v>200</v>
      </c>
      <c r="F46" s="139" t="s">
        <v>199</v>
      </c>
    </row>
    <row r="47" spans="1:6" ht="63.75" customHeight="1" x14ac:dyDescent="0.25">
      <c r="A47" s="504"/>
      <c r="B47" s="507"/>
      <c r="C47" s="124" t="s">
        <v>198</v>
      </c>
      <c r="D47" s="125" t="s">
        <v>199</v>
      </c>
      <c r="E47" s="124" t="s">
        <v>200</v>
      </c>
      <c r="F47" s="128" t="s">
        <v>199</v>
      </c>
    </row>
    <row r="48" spans="1:6" ht="63" customHeight="1" x14ac:dyDescent="0.25">
      <c r="A48" s="504"/>
      <c r="B48" s="507"/>
      <c r="C48" s="124" t="s">
        <v>198</v>
      </c>
      <c r="D48" s="125" t="s">
        <v>199</v>
      </c>
      <c r="E48" s="124" t="s">
        <v>200</v>
      </c>
      <c r="F48" s="128" t="s">
        <v>199</v>
      </c>
    </row>
    <row r="49" spans="1:6" ht="63.75" customHeight="1" x14ac:dyDescent="0.25">
      <c r="A49" s="504"/>
      <c r="B49" s="507"/>
      <c r="C49" s="124" t="s">
        <v>198</v>
      </c>
      <c r="D49" s="125" t="s">
        <v>199</v>
      </c>
      <c r="E49" s="124" t="s">
        <v>200</v>
      </c>
      <c r="F49" s="128" t="s">
        <v>199</v>
      </c>
    </row>
    <row r="50" spans="1:6" ht="63.75" customHeight="1" thickBot="1" x14ac:dyDescent="0.3">
      <c r="A50" s="505"/>
      <c r="B50" s="508"/>
      <c r="C50" s="129" t="s">
        <v>198</v>
      </c>
      <c r="D50" s="130" t="s">
        <v>199</v>
      </c>
      <c r="E50" s="129" t="s">
        <v>200</v>
      </c>
      <c r="F50" s="131" t="s">
        <v>199</v>
      </c>
    </row>
    <row r="51" spans="1:6" ht="29.25" customHeight="1" x14ac:dyDescent="0.25">
      <c r="A51" s="509" t="s">
        <v>135</v>
      </c>
      <c r="B51" s="510"/>
      <c r="C51" s="510" t="s">
        <v>14</v>
      </c>
      <c r="D51" s="510"/>
      <c r="E51" s="147" t="s">
        <v>13</v>
      </c>
      <c r="F51" s="148" t="s">
        <v>141</v>
      </c>
    </row>
    <row r="52" spans="1:6" ht="48.75" customHeight="1" x14ac:dyDescent="0.25">
      <c r="A52" s="494" t="s">
        <v>209</v>
      </c>
      <c r="B52" s="495"/>
      <c r="C52" s="496" t="s">
        <v>212</v>
      </c>
      <c r="D52" s="495"/>
      <c r="E52" s="146" t="s">
        <v>210</v>
      </c>
      <c r="F52" s="149" t="s">
        <v>211</v>
      </c>
    </row>
    <row r="53" spans="1:6" ht="48.75" customHeight="1" x14ac:dyDescent="0.25">
      <c r="A53" s="494" t="s">
        <v>209</v>
      </c>
      <c r="B53" s="495"/>
      <c r="C53" s="496" t="s">
        <v>212</v>
      </c>
      <c r="D53" s="495"/>
      <c r="E53" s="146" t="s">
        <v>210</v>
      </c>
      <c r="F53" s="149" t="s">
        <v>211</v>
      </c>
    </row>
    <row r="54" spans="1:6" ht="48.75" customHeight="1" thickBot="1" x14ac:dyDescent="0.3">
      <c r="A54" s="497" t="s">
        <v>209</v>
      </c>
      <c r="B54" s="498"/>
      <c r="C54" s="496" t="s">
        <v>212</v>
      </c>
      <c r="D54" s="495"/>
      <c r="E54" s="150" t="s">
        <v>210</v>
      </c>
      <c r="F54" s="151" t="s">
        <v>211</v>
      </c>
    </row>
    <row r="55" spans="1:6" ht="15" customHeight="1" thickBot="1" x14ac:dyDescent="0.3">
      <c r="A55" s="119"/>
      <c r="B55" s="119"/>
      <c r="C55" s="119"/>
      <c r="D55" s="119"/>
      <c r="E55" s="119"/>
      <c r="F55" s="119"/>
    </row>
    <row r="56" spans="1:6" ht="18.75" customHeight="1" x14ac:dyDescent="0.25">
      <c r="A56" s="475" t="s">
        <v>15</v>
      </c>
      <c r="B56" s="476"/>
      <c r="C56" s="476"/>
      <c r="D56" s="476"/>
      <c r="E56" s="476"/>
      <c r="F56" s="477"/>
    </row>
    <row r="57" spans="1:6" ht="48" customHeight="1" thickBot="1" x14ac:dyDescent="0.3">
      <c r="A57" s="500" t="s">
        <v>214</v>
      </c>
      <c r="B57" s="501"/>
      <c r="C57" s="501"/>
      <c r="D57" s="501"/>
      <c r="E57" s="501"/>
      <c r="F57" s="502"/>
    </row>
    <row r="58" spans="1:6" ht="15" customHeight="1" thickBot="1" x14ac:dyDescent="0.3">
      <c r="A58" s="2"/>
      <c r="B58" s="2"/>
      <c r="C58" s="2"/>
      <c r="D58" s="2"/>
      <c r="E58" s="2"/>
      <c r="F58" s="2"/>
    </row>
    <row r="59" spans="1:6" s="126" customFormat="1" ht="18.75" customHeight="1" x14ac:dyDescent="0.25">
      <c r="A59" s="475" t="s">
        <v>202</v>
      </c>
      <c r="B59" s="476"/>
      <c r="C59" s="476"/>
      <c r="D59" s="476"/>
      <c r="E59" s="476"/>
      <c r="F59" s="477"/>
    </row>
    <row r="60" spans="1:6" s="126" customFormat="1" ht="30.75" customHeight="1" x14ac:dyDescent="0.25">
      <c r="A60" s="511" t="s">
        <v>79</v>
      </c>
      <c r="B60" s="513" t="s">
        <v>12</v>
      </c>
      <c r="C60" s="515" t="s">
        <v>197</v>
      </c>
      <c r="D60" s="516"/>
      <c r="E60" s="517" t="s">
        <v>194</v>
      </c>
      <c r="F60" s="518"/>
    </row>
    <row r="61" spans="1:6" s="126" customFormat="1" ht="22.5" customHeight="1" thickBot="1" x14ac:dyDescent="0.3">
      <c r="A61" s="512"/>
      <c r="B61" s="514"/>
      <c r="C61" s="140" t="s">
        <v>195</v>
      </c>
      <c r="D61" s="141" t="s">
        <v>196</v>
      </c>
      <c r="E61" s="142" t="s">
        <v>195</v>
      </c>
      <c r="F61" s="143" t="s">
        <v>196</v>
      </c>
    </row>
    <row r="62" spans="1:6" s="126" customFormat="1" ht="63" customHeight="1" x14ac:dyDescent="0.25">
      <c r="A62" s="519" t="s">
        <v>271</v>
      </c>
      <c r="B62" s="522" t="s">
        <v>207</v>
      </c>
      <c r="C62" s="137" t="s">
        <v>198</v>
      </c>
      <c r="D62" s="138" t="s">
        <v>199</v>
      </c>
      <c r="E62" s="137" t="s">
        <v>200</v>
      </c>
      <c r="F62" s="139" t="s">
        <v>199</v>
      </c>
    </row>
    <row r="63" spans="1:6" s="126" customFormat="1" ht="63" customHeight="1" x14ac:dyDescent="0.25">
      <c r="A63" s="520"/>
      <c r="B63" s="523"/>
      <c r="C63" s="124" t="s">
        <v>198</v>
      </c>
      <c r="D63" s="125" t="s">
        <v>199</v>
      </c>
      <c r="E63" s="124" t="s">
        <v>200</v>
      </c>
      <c r="F63" s="128" t="s">
        <v>199</v>
      </c>
    </row>
    <row r="64" spans="1:6" s="126" customFormat="1" ht="63" customHeight="1" x14ac:dyDescent="0.25">
      <c r="A64" s="520"/>
      <c r="B64" s="523"/>
      <c r="C64" s="124" t="s">
        <v>198</v>
      </c>
      <c r="D64" s="125" t="s">
        <v>199</v>
      </c>
      <c r="E64" s="124" t="s">
        <v>200</v>
      </c>
      <c r="F64" s="128" t="s">
        <v>199</v>
      </c>
    </row>
    <row r="65" spans="1:6" s="126" customFormat="1" ht="63.75" customHeight="1" x14ac:dyDescent="0.25">
      <c r="A65" s="520"/>
      <c r="B65" s="523"/>
      <c r="C65" s="124" t="s">
        <v>198</v>
      </c>
      <c r="D65" s="125" t="s">
        <v>199</v>
      </c>
      <c r="E65" s="124" t="s">
        <v>200</v>
      </c>
      <c r="F65" s="128" t="s">
        <v>199</v>
      </c>
    </row>
    <row r="66" spans="1:6" s="126" customFormat="1" ht="63.75" customHeight="1" thickBot="1" x14ac:dyDescent="0.3">
      <c r="A66" s="521"/>
      <c r="B66" s="524"/>
      <c r="C66" s="129" t="s">
        <v>198</v>
      </c>
      <c r="D66" s="130" t="s">
        <v>199</v>
      </c>
      <c r="E66" s="129" t="s">
        <v>200</v>
      </c>
      <c r="F66" s="131" t="s">
        <v>199</v>
      </c>
    </row>
    <row r="67" spans="1:6" s="126" customFormat="1" ht="63" customHeight="1" x14ac:dyDescent="0.25">
      <c r="A67" s="525" t="s">
        <v>272</v>
      </c>
      <c r="B67" s="530" t="s">
        <v>192</v>
      </c>
      <c r="C67" s="137" t="s">
        <v>198</v>
      </c>
      <c r="D67" s="138" t="s">
        <v>199</v>
      </c>
      <c r="E67" s="137" t="s">
        <v>200</v>
      </c>
      <c r="F67" s="139" t="s">
        <v>199</v>
      </c>
    </row>
    <row r="68" spans="1:6" s="126" customFormat="1" ht="63.75" customHeight="1" x14ac:dyDescent="0.25">
      <c r="A68" s="526"/>
      <c r="B68" s="531"/>
      <c r="C68" s="134" t="s">
        <v>198</v>
      </c>
      <c r="D68" s="135" t="s">
        <v>199</v>
      </c>
      <c r="E68" s="134" t="s">
        <v>200</v>
      </c>
      <c r="F68" s="136" t="s">
        <v>199</v>
      </c>
    </row>
    <row r="69" spans="1:6" s="126" customFormat="1" ht="63.75" customHeight="1" x14ac:dyDescent="0.25">
      <c r="A69" s="527"/>
      <c r="B69" s="532"/>
      <c r="C69" s="124" t="s">
        <v>198</v>
      </c>
      <c r="D69" s="125" t="s">
        <v>199</v>
      </c>
      <c r="E69" s="124" t="s">
        <v>200</v>
      </c>
      <c r="F69" s="128" t="s">
        <v>199</v>
      </c>
    </row>
    <row r="70" spans="1:6" s="126" customFormat="1" ht="63.75" customHeight="1" x14ac:dyDescent="0.25">
      <c r="A70" s="528"/>
      <c r="B70" s="533"/>
      <c r="C70" s="124" t="s">
        <v>198</v>
      </c>
      <c r="D70" s="125" t="s">
        <v>199</v>
      </c>
      <c r="E70" s="124" t="s">
        <v>200</v>
      </c>
      <c r="F70" s="128" t="s">
        <v>199</v>
      </c>
    </row>
    <row r="71" spans="1:6" s="126" customFormat="1" ht="63.75" customHeight="1" thickBot="1" x14ac:dyDescent="0.3">
      <c r="A71" s="529"/>
      <c r="B71" s="534"/>
      <c r="C71" s="129" t="s">
        <v>198</v>
      </c>
      <c r="D71" s="130" t="s">
        <v>199</v>
      </c>
      <c r="E71" s="129" t="s">
        <v>200</v>
      </c>
      <c r="F71" s="131" t="s">
        <v>199</v>
      </c>
    </row>
    <row r="72" spans="1:6" s="126" customFormat="1" ht="63.75" customHeight="1" x14ac:dyDescent="0.25">
      <c r="A72" s="503" t="s">
        <v>273</v>
      </c>
      <c r="B72" s="506"/>
      <c r="C72" s="137" t="s">
        <v>198</v>
      </c>
      <c r="D72" s="138" t="s">
        <v>199</v>
      </c>
      <c r="E72" s="137" t="s">
        <v>200</v>
      </c>
      <c r="F72" s="139" t="s">
        <v>199</v>
      </c>
    </row>
    <row r="73" spans="1:6" s="126" customFormat="1" ht="63.75" customHeight="1" x14ac:dyDescent="0.25">
      <c r="A73" s="504"/>
      <c r="B73" s="507"/>
      <c r="C73" s="124" t="s">
        <v>198</v>
      </c>
      <c r="D73" s="125" t="s">
        <v>199</v>
      </c>
      <c r="E73" s="124" t="s">
        <v>200</v>
      </c>
      <c r="F73" s="128" t="s">
        <v>199</v>
      </c>
    </row>
    <row r="74" spans="1:6" s="126" customFormat="1" ht="63.75" customHeight="1" x14ac:dyDescent="0.25">
      <c r="A74" s="504"/>
      <c r="B74" s="507"/>
      <c r="C74" s="124" t="s">
        <v>198</v>
      </c>
      <c r="D74" s="125" t="s">
        <v>199</v>
      </c>
      <c r="E74" s="124" t="s">
        <v>200</v>
      </c>
      <c r="F74" s="128" t="s">
        <v>199</v>
      </c>
    </row>
    <row r="75" spans="1:6" s="126" customFormat="1" ht="63" customHeight="1" x14ac:dyDescent="0.25">
      <c r="A75" s="504"/>
      <c r="B75" s="507"/>
      <c r="C75" s="124" t="s">
        <v>198</v>
      </c>
      <c r="D75" s="125" t="s">
        <v>199</v>
      </c>
      <c r="E75" s="124" t="s">
        <v>200</v>
      </c>
      <c r="F75" s="128" t="s">
        <v>199</v>
      </c>
    </row>
    <row r="76" spans="1:6" s="126" customFormat="1" ht="63.75" customHeight="1" thickBot="1" x14ac:dyDescent="0.3">
      <c r="A76" s="505"/>
      <c r="B76" s="508"/>
      <c r="C76" s="129" t="s">
        <v>198</v>
      </c>
      <c r="D76" s="130" t="s">
        <v>199</v>
      </c>
      <c r="E76" s="129" t="s">
        <v>200</v>
      </c>
      <c r="F76" s="131" t="s">
        <v>199</v>
      </c>
    </row>
    <row r="77" spans="1:6" s="126" customFormat="1" ht="63.75" customHeight="1" x14ac:dyDescent="0.25">
      <c r="A77" s="503" t="s">
        <v>274</v>
      </c>
      <c r="B77" s="506"/>
      <c r="C77" s="137" t="s">
        <v>198</v>
      </c>
      <c r="D77" s="138" t="s">
        <v>199</v>
      </c>
      <c r="E77" s="137" t="s">
        <v>200</v>
      </c>
      <c r="F77" s="139" t="s">
        <v>199</v>
      </c>
    </row>
    <row r="78" spans="1:6" s="126" customFormat="1" ht="63" customHeight="1" x14ac:dyDescent="0.25">
      <c r="A78" s="504"/>
      <c r="B78" s="507"/>
      <c r="C78" s="124" t="s">
        <v>198</v>
      </c>
      <c r="D78" s="125" t="s">
        <v>199</v>
      </c>
      <c r="E78" s="124" t="s">
        <v>200</v>
      </c>
      <c r="F78" s="128" t="s">
        <v>199</v>
      </c>
    </row>
    <row r="79" spans="1:6" s="126" customFormat="1" ht="63.75" customHeight="1" x14ac:dyDescent="0.25">
      <c r="A79" s="504"/>
      <c r="B79" s="507"/>
      <c r="C79" s="124" t="s">
        <v>198</v>
      </c>
      <c r="D79" s="125" t="s">
        <v>199</v>
      </c>
      <c r="E79" s="124" t="s">
        <v>200</v>
      </c>
      <c r="F79" s="128" t="s">
        <v>199</v>
      </c>
    </row>
    <row r="80" spans="1:6" s="126" customFormat="1" ht="63.75" customHeight="1" x14ac:dyDescent="0.25">
      <c r="A80" s="504"/>
      <c r="B80" s="507"/>
      <c r="C80" s="124" t="s">
        <v>198</v>
      </c>
      <c r="D80" s="125" t="s">
        <v>199</v>
      </c>
      <c r="E80" s="124" t="s">
        <v>200</v>
      </c>
      <c r="F80" s="128" t="s">
        <v>199</v>
      </c>
    </row>
    <row r="81" spans="1:6" s="126" customFormat="1" ht="63.75" customHeight="1" thickBot="1" x14ac:dyDescent="0.3">
      <c r="A81" s="505"/>
      <c r="B81" s="508"/>
      <c r="C81" s="129" t="s">
        <v>198</v>
      </c>
      <c r="D81" s="130" t="s">
        <v>199</v>
      </c>
      <c r="E81" s="129" t="s">
        <v>200</v>
      </c>
      <c r="F81" s="131" t="s">
        <v>199</v>
      </c>
    </row>
    <row r="82" spans="1:6" s="126" customFormat="1" ht="63.75" customHeight="1" x14ac:dyDescent="0.25">
      <c r="A82" s="503" t="s">
        <v>275</v>
      </c>
      <c r="B82" s="506"/>
      <c r="C82" s="137" t="s">
        <v>198</v>
      </c>
      <c r="D82" s="138" t="s">
        <v>199</v>
      </c>
      <c r="E82" s="137" t="s">
        <v>200</v>
      </c>
      <c r="F82" s="139" t="s">
        <v>199</v>
      </c>
    </row>
    <row r="83" spans="1:6" s="126" customFormat="1" ht="63.75" customHeight="1" x14ac:dyDescent="0.25">
      <c r="A83" s="504"/>
      <c r="B83" s="507"/>
      <c r="C83" s="124" t="s">
        <v>198</v>
      </c>
      <c r="D83" s="125" t="s">
        <v>199</v>
      </c>
      <c r="E83" s="124" t="s">
        <v>200</v>
      </c>
      <c r="F83" s="128" t="s">
        <v>199</v>
      </c>
    </row>
    <row r="84" spans="1:6" s="126" customFormat="1" ht="63.75" customHeight="1" x14ac:dyDescent="0.25">
      <c r="A84" s="504"/>
      <c r="B84" s="507"/>
      <c r="C84" s="124" t="s">
        <v>198</v>
      </c>
      <c r="D84" s="125" t="s">
        <v>199</v>
      </c>
      <c r="E84" s="124" t="s">
        <v>200</v>
      </c>
      <c r="F84" s="128" t="s">
        <v>199</v>
      </c>
    </row>
    <row r="85" spans="1:6" s="126" customFormat="1" ht="63.75" customHeight="1" x14ac:dyDescent="0.25">
      <c r="A85" s="504"/>
      <c r="B85" s="507"/>
      <c r="C85" s="124" t="s">
        <v>198</v>
      </c>
      <c r="D85" s="125" t="s">
        <v>199</v>
      </c>
      <c r="E85" s="124" t="s">
        <v>200</v>
      </c>
      <c r="F85" s="128" t="s">
        <v>199</v>
      </c>
    </row>
    <row r="86" spans="1:6" s="126" customFormat="1" ht="63.75" customHeight="1" thickBot="1" x14ac:dyDescent="0.3">
      <c r="A86" s="505"/>
      <c r="B86" s="508"/>
      <c r="C86" s="129" t="s">
        <v>198</v>
      </c>
      <c r="D86" s="130" t="s">
        <v>199</v>
      </c>
      <c r="E86" s="129" t="s">
        <v>200</v>
      </c>
      <c r="F86" s="131" t="s">
        <v>199</v>
      </c>
    </row>
    <row r="87" spans="1:6" s="126" customFormat="1" ht="26.25" customHeight="1" x14ac:dyDescent="0.25">
      <c r="A87" s="509" t="s">
        <v>135</v>
      </c>
      <c r="B87" s="510"/>
      <c r="C87" s="510" t="s">
        <v>14</v>
      </c>
      <c r="D87" s="510"/>
      <c r="E87" s="147" t="s">
        <v>13</v>
      </c>
      <c r="F87" s="148" t="s">
        <v>141</v>
      </c>
    </row>
    <row r="88" spans="1:6" s="126" customFormat="1" ht="45" customHeight="1" x14ac:dyDescent="0.25">
      <c r="A88" s="494" t="s">
        <v>209</v>
      </c>
      <c r="B88" s="495"/>
      <c r="C88" s="496" t="s">
        <v>212</v>
      </c>
      <c r="D88" s="495"/>
      <c r="E88" s="146" t="s">
        <v>210</v>
      </c>
      <c r="F88" s="149" t="s">
        <v>211</v>
      </c>
    </row>
    <row r="89" spans="1:6" s="126" customFormat="1" ht="45" customHeight="1" x14ac:dyDescent="0.25">
      <c r="A89" s="494" t="s">
        <v>209</v>
      </c>
      <c r="B89" s="495"/>
      <c r="C89" s="496" t="s">
        <v>212</v>
      </c>
      <c r="D89" s="495"/>
      <c r="E89" s="146" t="s">
        <v>210</v>
      </c>
      <c r="F89" s="149" t="s">
        <v>211</v>
      </c>
    </row>
    <row r="90" spans="1:6" s="126" customFormat="1" ht="45" customHeight="1" thickBot="1" x14ac:dyDescent="0.3">
      <c r="A90" s="497" t="s">
        <v>209</v>
      </c>
      <c r="B90" s="498"/>
      <c r="C90" s="499" t="s">
        <v>212</v>
      </c>
      <c r="D90" s="498"/>
      <c r="E90" s="150" t="s">
        <v>210</v>
      </c>
      <c r="F90" s="151" t="s">
        <v>211</v>
      </c>
    </row>
    <row r="91" spans="1:6" s="126" customFormat="1" ht="15" customHeight="1" thickBot="1" x14ac:dyDescent="0.3">
      <c r="A91" s="119"/>
      <c r="B91" s="119"/>
      <c r="C91" s="119"/>
      <c r="D91" s="119"/>
      <c r="E91" s="119"/>
      <c r="F91" s="119"/>
    </row>
    <row r="92" spans="1:6" s="126" customFormat="1" ht="26.25" customHeight="1" x14ac:dyDescent="0.25">
      <c r="A92" s="475" t="s">
        <v>15</v>
      </c>
      <c r="B92" s="476"/>
      <c r="C92" s="476"/>
      <c r="D92" s="476"/>
      <c r="E92" s="476"/>
      <c r="F92" s="477"/>
    </row>
    <row r="93" spans="1:6" s="126" customFormat="1" ht="60" customHeight="1" thickBot="1" x14ac:dyDescent="0.3">
      <c r="A93" s="500" t="s">
        <v>215</v>
      </c>
      <c r="B93" s="501"/>
      <c r="C93" s="501"/>
      <c r="D93" s="501"/>
      <c r="E93" s="501"/>
      <c r="F93" s="502"/>
    </row>
    <row r="94" spans="1:6" s="126" customFormat="1" ht="15" customHeight="1" thickBot="1" x14ac:dyDescent="0.3"/>
    <row r="95" spans="1:6" s="126" customFormat="1" ht="18.75" customHeight="1" x14ac:dyDescent="0.25">
      <c r="A95" s="475" t="s">
        <v>203</v>
      </c>
      <c r="B95" s="476"/>
      <c r="C95" s="476"/>
      <c r="D95" s="476"/>
      <c r="E95" s="476"/>
      <c r="F95" s="477"/>
    </row>
    <row r="96" spans="1:6" s="126" customFormat="1" ht="33.75" customHeight="1" x14ac:dyDescent="0.25">
      <c r="A96" s="511" t="s">
        <v>79</v>
      </c>
      <c r="B96" s="513" t="s">
        <v>12</v>
      </c>
      <c r="C96" s="515" t="s">
        <v>197</v>
      </c>
      <c r="D96" s="516"/>
      <c r="E96" s="517" t="s">
        <v>194</v>
      </c>
      <c r="F96" s="518"/>
    </row>
    <row r="97" spans="1:6" s="126" customFormat="1" ht="22.5" customHeight="1" thickBot="1" x14ac:dyDescent="0.3">
      <c r="A97" s="512"/>
      <c r="B97" s="514"/>
      <c r="C97" s="140" t="s">
        <v>195</v>
      </c>
      <c r="D97" s="141" t="s">
        <v>196</v>
      </c>
      <c r="E97" s="142" t="s">
        <v>195</v>
      </c>
      <c r="F97" s="143" t="s">
        <v>196</v>
      </c>
    </row>
    <row r="98" spans="1:6" s="126" customFormat="1" ht="63" customHeight="1" x14ac:dyDescent="0.25">
      <c r="A98" s="519" t="s">
        <v>276</v>
      </c>
      <c r="B98" s="522" t="s">
        <v>207</v>
      </c>
      <c r="C98" s="137" t="s">
        <v>198</v>
      </c>
      <c r="D98" s="138" t="s">
        <v>199</v>
      </c>
      <c r="E98" s="137" t="s">
        <v>200</v>
      </c>
      <c r="F98" s="139" t="s">
        <v>199</v>
      </c>
    </row>
    <row r="99" spans="1:6" s="126" customFormat="1" ht="63.75" customHeight="1" x14ac:dyDescent="0.25">
      <c r="A99" s="520"/>
      <c r="B99" s="523"/>
      <c r="C99" s="124" t="s">
        <v>198</v>
      </c>
      <c r="D99" s="125" t="s">
        <v>199</v>
      </c>
      <c r="E99" s="124" t="s">
        <v>200</v>
      </c>
      <c r="F99" s="128" t="s">
        <v>199</v>
      </c>
    </row>
    <row r="100" spans="1:6" s="126" customFormat="1" ht="63.75" customHeight="1" x14ac:dyDescent="0.25">
      <c r="A100" s="520"/>
      <c r="B100" s="523"/>
      <c r="C100" s="124" t="s">
        <v>198</v>
      </c>
      <c r="D100" s="125" t="s">
        <v>199</v>
      </c>
      <c r="E100" s="124" t="s">
        <v>200</v>
      </c>
      <c r="F100" s="128" t="s">
        <v>199</v>
      </c>
    </row>
    <row r="101" spans="1:6" s="126" customFormat="1" ht="63.75" customHeight="1" x14ac:dyDescent="0.25">
      <c r="A101" s="520"/>
      <c r="B101" s="523"/>
      <c r="C101" s="124" t="s">
        <v>198</v>
      </c>
      <c r="D101" s="125" t="s">
        <v>199</v>
      </c>
      <c r="E101" s="124" t="s">
        <v>200</v>
      </c>
      <c r="F101" s="128" t="s">
        <v>199</v>
      </c>
    </row>
    <row r="102" spans="1:6" s="126" customFormat="1" ht="63" customHeight="1" thickBot="1" x14ac:dyDescent="0.3">
      <c r="A102" s="521"/>
      <c r="B102" s="524"/>
      <c r="C102" s="129" t="s">
        <v>198</v>
      </c>
      <c r="D102" s="130" t="s">
        <v>199</v>
      </c>
      <c r="E102" s="129" t="s">
        <v>200</v>
      </c>
      <c r="F102" s="131" t="s">
        <v>199</v>
      </c>
    </row>
    <row r="103" spans="1:6" s="126" customFormat="1" ht="63.75" customHeight="1" x14ac:dyDescent="0.25">
      <c r="A103" s="525" t="s">
        <v>277</v>
      </c>
      <c r="B103" s="530" t="s">
        <v>192</v>
      </c>
      <c r="C103" s="137" t="s">
        <v>198</v>
      </c>
      <c r="D103" s="138" t="s">
        <v>199</v>
      </c>
      <c r="E103" s="137" t="s">
        <v>200</v>
      </c>
      <c r="F103" s="139" t="s">
        <v>199</v>
      </c>
    </row>
    <row r="104" spans="1:6" s="126" customFormat="1" ht="63" customHeight="1" x14ac:dyDescent="0.25">
      <c r="A104" s="526"/>
      <c r="B104" s="531"/>
      <c r="C104" s="134" t="s">
        <v>198</v>
      </c>
      <c r="D104" s="135" t="s">
        <v>199</v>
      </c>
      <c r="E104" s="134" t="s">
        <v>200</v>
      </c>
      <c r="F104" s="136" t="s">
        <v>199</v>
      </c>
    </row>
    <row r="105" spans="1:6" s="126" customFormat="1" ht="66" customHeight="1" x14ac:dyDescent="0.25">
      <c r="A105" s="527"/>
      <c r="B105" s="532"/>
      <c r="C105" s="124" t="s">
        <v>198</v>
      </c>
      <c r="D105" s="125" t="s">
        <v>199</v>
      </c>
      <c r="E105" s="124" t="s">
        <v>200</v>
      </c>
      <c r="F105" s="128" t="s">
        <v>199</v>
      </c>
    </row>
    <row r="106" spans="1:6" s="126" customFormat="1" ht="63" customHeight="1" x14ac:dyDescent="0.25">
      <c r="A106" s="528"/>
      <c r="B106" s="533"/>
      <c r="C106" s="124" t="s">
        <v>198</v>
      </c>
      <c r="D106" s="125" t="s">
        <v>199</v>
      </c>
      <c r="E106" s="124" t="s">
        <v>200</v>
      </c>
      <c r="F106" s="128" t="s">
        <v>199</v>
      </c>
    </row>
    <row r="107" spans="1:6" s="126" customFormat="1" ht="63" customHeight="1" thickBot="1" x14ac:dyDescent="0.3">
      <c r="A107" s="529"/>
      <c r="B107" s="534"/>
      <c r="C107" s="129" t="s">
        <v>198</v>
      </c>
      <c r="D107" s="130" t="s">
        <v>199</v>
      </c>
      <c r="E107" s="129" t="s">
        <v>200</v>
      </c>
      <c r="F107" s="131" t="s">
        <v>199</v>
      </c>
    </row>
    <row r="108" spans="1:6" s="126" customFormat="1" ht="63.75" customHeight="1" x14ac:dyDescent="0.25">
      <c r="A108" s="503" t="s">
        <v>278</v>
      </c>
      <c r="B108" s="506"/>
      <c r="C108" s="137" t="s">
        <v>198</v>
      </c>
      <c r="D108" s="138" t="s">
        <v>199</v>
      </c>
      <c r="E108" s="137" t="s">
        <v>200</v>
      </c>
      <c r="F108" s="139" t="s">
        <v>199</v>
      </c>
    </row>
    <row r="109" spans="1:6" s="126" customFormat="1" ht="63.75" customHeight="1" x14ac:dyDescent="0.25">
      <c r="A109" s="504"/>
      <c r="B109" s="507"/>
      <c r="C109" s="124" t="s">
        <v>198</v>
      </c>
      <c r="D109" s="125" t="s">
        <v>199</v>
      </c>
      <c r="E109" s="124" t="s">
        <v>200</v>
      </c>
      <c r="F109" s="128" t="s">
        <v>199</v>
      </c>
    </row>
    <row r="110" spans="1:6" s="126" customFormat="1" ht="63.75" customHeight="1" x14ac:dyDescent="0.25">
      <c r="A110" s="504"/>
      <c r="B110" s="507"/>
      <c r="C110" s="124" t="s">
        <v>198</v>
      </c>
      <c r="D110" s="125" t="s">
        <v>199</v>
      </c>
      <c r="E110" s="124" t="s">
        <v>200</v>
      </c>
      <c r="F110" s="128" t="s">
        <v>199</v>
      </c>
    </row>
    <row r="111" spans="1:6" s="126" customFormat="1" ht="63.75" customHeight="1" x14ac:dyDescent="0.25">
      <c r="A111" s="504"/>
      <c r="B111" s="507"/>
      <c r="C111" s="124" t="s">
        <v>198</v>
      </c>
      <c r="D111" s="125" t="s">
        <v>199</v>
      </c>
      <c r="E111" s="124" t="s">
        <v>200</v>
      </c>
      <c r="F111" s="128" t="s">
        <v>199</v>
      </c>
    </row>
    <row r="112" spans="1:6" s="126" customFormat="1" ht="63.75" customHeight="1" thickBot="1" x14ac:dyDescent="0.3">
      <c r="A112" s="505"/>
      <c r="B112" s="508"/>
      <c r="C112" s="129" t="s">
        <v>198</v>
      </c>
      <c r="D112" s="130" t="s">
        <v>199</v>
      </c>
      <c r="E112" s="129" t="s">
        <v>200</v>
      </c>
      <c r="F112" s="131" t="s">
        <v>199</v>
      </c>
    </row>
    <row r="113" spans="1:6" s="126" customFormat="1" ht="63.75" customHeight="1" x14ac:dyDescent="0.25">
      <c r="A113" s="503" t="s">
        <v>279</v>
      </c>
      <c r="B113" s="506"/>
      <c r="C113" s="137" t="s">
        <v>198</v>
      </c>
      <c r="D113" s="138" t="s">
        <v>199</v>
      </c>
      <c r="E113" s="137" t="s">
        <v>200</v>
      </c>
      <c r="F113" s="139" t="s">
        <v>199</v>
      </c>
    </row>
    <row r="114" spans="1:6" s="126" customFormat="1" ht="63.75" customHeight="1" x14ac:dyDescent="0.25">
      <c r="A114" s="504"/>
      <c r="B114" s="507"/>
      <c r="C114" s="124" t="s">
        <v>198</v>
      </c>
      <c r="D114" s="125" t="s">
        <v>199</v>
      </c>
      <c r="E114" s="124" t="s">
        <v>200</v>
      </c>
      <c r="F114" s="128" t="s">
        <v>199</v>
      </c>
    </row>
    <row r="115" spans="1:6" s="126" customFormat="1" ht="63.75" customHeight="1" x14ac:dyDescent="0.25">
      <c r="A115" s="504"/>
      <c r="B115" s="507"/>
      <c r="C115" s="124" t="s">
        <v>198</v>
      </c>
      <c r="D115" s="125" t="s">
        <v>199</v>
      </c>
      <c r="E115" s="124" t="s">
        <v>200</v>
      </c>
      <c r="F115" s="128" t="s">
        <v>199</v>
      </c>
    </row>
    <row r="116" spans="1:6" s="126" customFormat="1" ht="63.75" customHeight="1" x14ac:dyDescent="0.25">
      <c r="A116" s="504"/>
      <c r="B116" s="507"/>
      <c r="C116" s="124" t="s">
        <v>198</v>
      </c>
      <c r="D116" s="125" t="s">
        <v>199</v>
      </c>
      <c r="E116" s="124" t="s">
        <v>200</v>
      </c>
      <c r="F116" s="128" t="s">
        <v>199</v>
      </c>
    </row>
    <row r="117" spans="1:6" s="126" customFormat="1" ht="63" customHeight="1" thickBot="1" x14ac:dyDescent="0.3">
      <c r="A117" s="505"/>
      <c r="B117" s="508"/>
      <c r="C117" s="129" t="s">
        <v>198</v>
      </c>
      <c r="D117" s="130" t="s">
        <v>199</v>
      </c>
      <c r="E117" s="129" t="s">
        <v>200</v>
      </c>
      <c r="F117" s="131" t="s">
        <v>199</v>
      </c>
    </row>
    <row r="118" spans="1:6" s="126" customFormat="1" ht="63.75" customHeight="1" x14ac:dyDescent="0.25">
      <c r="A118" s="503" t="s">
        <v>280</v>
      </c>
      <c r="B118" s="506"/>
      <c r="C118" s="137" t="s">
        <v>198</v>
      </c>
      <c r="D118" s="138" t="s">
        <v>199</v>
      </c>
      <c r="E118" s="137" t="s">
        <v>200</v>
      </c>
      <c r="F118" s="139" t="s">
        <v>199</v>
      </c>
    </row>
    <row r="119" spans="1:6" s="126" customFormat="1" ht="63.75" customHeight="1" x14ac:dyDescent="0.25">
      <c r="A119" s="504"/>
      <c r="B119" s="507"/>
      <c r="C119" s="124" t="s">
        <v>198</v>
      </c>
      <c r="D119" s="125" t="s">
        <v>199</v>
      </c>
      <c r="E119" s="124" t="s">
        <v>200</v>
      </c>
      <c r="F119" s="128" t="s">
        <v>199</v>
      </c>
    </row>
    <row r="120" spans="1:6" s="126" customFormat="1" ht="63.75" customHeight="1" x14ac:dyDescent="0.25">
      <c r="A120" s="504"/>
      <c r="B120" s="507"/>
      <c r="C120" s="124" t="s">
        <v>198</v>
      </c>
      <c r="D120" s="125" t="s">
        <v>199</v>
      </c>
      <c r="E120" s="124" t="s">
        <v>200</v>
      </c>
      <c r="F120" s="128" t="s">
        <v>199</v>
      </c>
    </row>
    <row r="121" spans="1:6" s="126" customFormat="1" ht="63.75" customHeight="1" x14ac:dyDescent="0.25">
      <c r="A121" s="504"/>
      <c r="B121" s="507"/>
      <c r="C121" s="124" t="s">
        <v>198</v>
      </c>
      <c r="D121" s="125" t="s">
        <v>199</v>
      </c>
      <c r="E121" s="124" t="s">
        <v>200</v>
      </c>
      <c r="F121" s="128" t="s">
        <v>199</v>
      </c>
    </row>
    <row r="122" spans="1:6" s="126" customFormat="1" ht="63.75" customHeight="1" thickBot="1" x14ac:dyDescent="0.3">
      <c r="A122" s="505"/>
      <c r="B122" s="508"/>
      <c r="C122" s="129" t="s">
        <v>198</v>
      </c>
      <c r="D122" s="130" t="s">
        <v>199</v>
      </c>
      <c r="E122" s="129" t="s">
        <v>200</v>
      </c>
      <c r="F122" s="131" t="s">
        <v>199</v>
      </c>
    </row>
    <row r="123" spans="1:6" s="126" customFormat="1" ht="26.25" customHeight="1" x14ac:dyDescent="0.25">
      <c r="A123" s="509" t="s">
        <v>135</v>
      </c>
      <c r="B123" s="510"/>
      <c r="C123" s="510" t="s">
        <v>14</v>
      </c>
      <c r="D123" s="510"/>
      <c r="E123" s="147" t="s">
        <v>13</v>
      </c>
      <c r="F123" s="148" t="s">
        <v>141</v>
      </c>
    </row>
    <row r="124" spans="1:6" s="126" customFormat="1" ht="45" customHeight="1" x14ac:dyDescent="0.25">
      <c r="A124" s="494" t="s">
        <v>209</v>
      </c>
      <c r="B124" s="495"/>
      <c r="C124" s="496" t="s">
        <v>212</v>
      </c>
      <c r="D124" s="495"/>
      <c r="E124" s="146" t="s">
        <v>210</v>
      </c>
      <c r="F124" s="149" t="s">
        <v>211</v>
      </c>
    </row>
    <row r="125" spans="1:6" s="126" customFormat="1" ht="45" customHeight="1" x14ac:dyDescent="0.25">
      <c r="A125" s="494" t="s">
        <v>209</v>
      </c>
      <c r="B125" s="495"/>
      <c r="C125" s="496" t="s">
        <v>212</v>
      </c>
      <c r="D125" s="495"/>
      <c r="E125" s="146" t="s">
        <v>210</v>
      </c>
      <c r="F125" s="149" t="s">
        <v>211</v>
      </c>
    </row>
    <row r="126" spans="1:6" s="126" customFormat="1" ht="45" customHeight="1" thickBot="1" x14ac:dyDescent="0.3">
      <c r="A126" s="497" t="s">
        <v>209</v>
      </c>
      <c r="B126" s="498"/>
      <c r="C126" s="499" t="s">
        <v>212</v>
      </c>
      <c r="D126" s="498"/>
      <c r="E126" s="150" t="s">
        <v>210</v>
      </c>
      <c r="F126" s="151" t="s">
        <v>211</v>
      </c>
    </row>
    <row r="127" spans="1:6" s="126" customFormat="1" ht="15" customHeight="1" thickBot="1" x14ac:dyDescent="0.3">
      <c r="A127" s="119"/>
      <c r="B127" s="119"/>
      <c r="C127" s="119"/>
      <c r="D127" s="119"/>
      <c r="E127" s="119"/>
      <c r="F127" s="119"/>
    </row>
    <row r="128" spans="1:6" s="126" customFormat="1" ht="27" customHeight="1" x14ac:dyDescent="0.25">
      <c r="A128" s="475" t="s">
        <v>15</v>
      </c>
      <c r="B128" s="476"/>
      <c r="C128" s="476"/>
      <c r="D128" s="476"/>
      <c r="E128" s="476"/>
      <c r="F128" s="477"/>
    </row>
    <row r="129" spans="1:6" s="126" customFormat="1" ht="48.75" customHeight="1" thickBot="1" x14ac:dyDescent="0.3">
      <c r="A129" s="500" t="s">
        <v>215</v>
      </c>
      <c r="B129" s="501"/>
      <c r="C129" s="501"/>
      <c r="D129" s="501"/>
      <c r="E129" s="501"/>
      <c r="F129" s="502"/>
    </row>
    <row r="130" spans="1:6" s="126" customFormat="1" ht="15" customHeight="1" thickBot="1" x14ac:dyDescent="0.3"/>
    <row r="131" spans="1:6" s="126" customFormat="1" ht="18.75" customHeight="1" x14ac:dyDescent="0.25">
      <c r="A131" s="475" t="s">
        <v>204</v>
      </c>
      <c r="B131" s="476"/>
      <c r="C131" s="476"/>
      <c r="D131" s="476"/>
      <c r="E131" s="476"/>
      <c r="F131" s="477"/>
    </row>
    <row r="132" spans="1:6" s="126" customFormat="1" ht="33.75" customHeight="1" x14ac:dyDescent="0.25">
      <c r="A132" s="511" t="s">
        <v>79</v>
      </c>
      <c r="B132" s="513" t="s">
        <v>12</v>
      </c>
      <c r="C132" s="515" t="s">
        <v>197</v>
      </c>
      <c r="D132" s="516"/>
      <c r="E132" s="517" t="s">
        <v>194</v>
      </c>
      <c r="F132" s="518"/>
    </row>
    <row r="133" spans="1:6" s="126" customFormat="1" ht="23.25" customHeight="1" thickBot="1" x14ac:dyDescent="0.3">
      <c r="A133" s="512"/>
      <c r="B133" s="514"/>
      <c r="C133" s="140" t="s">
        <v>195</v>
      </c>
      <c r="D133" s="141" t="s">
        <v>196</v>
      </c>
      <c r="E133" s="142" t="s">
        <v>195</v>
      </c>
      <c r="F133" s="143" t="s">
        <v>196</v>
      </c>
    </row>
    <row r="134" spans="1:6" s="126" customFormat="1" ht="63.75" customHeight="1" x14ac:dyDescent="0.25">
      <c r="A134" s="519" t="s">
        <v>281</v>
      </c>
      <c r="B134" s="522" t="s">
        <v>207</v>
      </c>
      <c r="C134" s="137" t="s">
        <v>198</v>
      </c>
      <c r="D134" s="138" t="s">
        <v>199</v>
      </c>
      <c r="E134" s="137" t="s">
        <v>200</v>
      </c>
      <c r="F134" s="139" t="s">
        <v>199</v>
      </c>
    </row>
    <row r="135" spans="1:6" s="126" customFormat="1" ht="63.75" customHeight="1" x14ac:dyDescent="0.25">
      <c r="A135" s="520"/>
      <c r="B135" s="523"/>
      <c r="C135" s="124" t="s">
        <v>198</v>
      </c>
      <c r="D135" s="125" t="s">
        <v>199</v>
      </c>
      <c r="E135" s="124" t="s">
        <v>200</v>
      </c>
      <c r="F135" s="128" t="s">
        <v>199</v>
      </c>
    </row>
    <row r="136" spans="1:6" s="126" customFormat="1" ht="63.75" customHeight="1" x14ac:dyDescent="0.25">
      <c r="A136" s="520"/>
      <c r="B136" s="523"/>
      <c r="C136" s="124" t="s">
        <v>198</v>
      </c>
      <c r="D136" s="125" t="s">
        <v>199</v>
      </c>
      <c r="E136" s="124" t="s">
        <v>200</v>
      </c>
      <c r="F136" s="128" t="s">
        <v>199</v>
      </c>
    </row>
    <row r="137" spans="1:6" s="126" customFormat="1" ht="63" customHeight="1" x14ac:dyDescent="0.25">
      <c r="A137" s="520"/>
      <c r="B137" s="523"/>
      <c r="C137" s="124" t="s">
        <v>198</v>
      </c>
      <c r="D137" s="125" t="s">
        <v>199</v>
      </c>
      <c r="E137" s="124" t="s">
        <v>200</v>
      </c>
      <c r="F137" s="128" t="s">
        <v>199</v>
      </c>
    </row>
    <row r="138" spans="1:6" s="126" customFormat="1" ht="63" customHeight="1" thickBot="1" x14ac:dyDescent="0.3">
      <c r="A138" s="521"/>
      <c r="B138" s="524"/>
      <c r="C138" s="129" t="s">
        <v>198</v>
      </c>
      <c r="D138" s="130" t="s">
        <v>199</v>
      </c>
      <c r="E138" s="129" t="s">
        <v>200</v>
      </c>
      <c r="F138" s="131" t="s">
        <v>199</v>
      </c>
    </row>
    <row r="139" spans="1:6" s="126" customFormat="1" ht="63.75" customHeight="1" x14ac:dyDescent="0.25">
      <c r="A139" s="525" t="s">
        <v>282</v>
      </c>
      <c r="B139" s="530" t="s">
        <v>192</v>
      </c>
      <c r="C139" s="137" t="s">
        <v>198</v>
      </c>
      <c r="D139" s="138" t="s">
        <v>199</v>
      </c>
      <c r="E139" s="137" t="s">
        <v>200</v>
      </c>
      <c r="F139" s="139" t="s">
        <v>199</v>
      </c>
    </row>
    <row r="140" spans="1:6" s="126" customFormat="1" ht="63.75" customHeight="1" x14ac:dyDescent="0.25">
      <c r="A140" s="526"/>
      <c r="B140" s="531"/>
      <c r="C140" s="134" t="s">
        <v>198</v>
      </c>
      <c r="D140" s="135" t="s">
        <v>199</v>
      </c>
      <c r="E140" s="134" t="s">
        <v>200</v>
      </c>
      <c r="F140" s="136" t="s">
        <v>199</v>
      </c>
    </row>
    <row r="141" spans="1:6" s="126" customFormat="1" ht="63.75" customHeight="1" x14ac:dyDescent="0.25">
      <c r="A141" s="527"/>
      <c r="B141" s="532"/>
      <c r="C141" s="124" t="s">
        <v>198</v>
      </c>
      <c r="D141" s="125" t="s">
        <v>199</v>
      </c>
      <c r="E141" s="124" t="s">
        <v>200</v>
      </c>
      <c r="F141" s="128" t="s">
        <v>199</v>
      </c>
    </row>
    <row r="142" spans="1:6" s="126" customFormat="1" ht="63" customHeight="1" x14ac:dyDescent="0.25">
      <c r="A142" s="528"/>
      <c r="B142" s="533"/>
      <c r="C142" s="124" t="s">
        <v>198</v>
      </c>
      <c r="D142" s="125" t="s">
        <v>199</v>
      </c>
      <c r="E142" s="124" t="s">
        <v>200</v>
      </c>
      <c r="F142" s="128" t="s">
        <v>199</v>
      </c>
    </row>
    <row r="143" spans="1:6" s="126" customFormat="1" ht="63.75" customHeight="1" thickBot="1" x14ac:dyDescent="0.3">
      <c r="A143" s="529"/>
      <c r="B143" s="534"/>
      <c r="C143" s="129" t="s">
        <v>198</v>
      </c>
      <c r="D143" s="130" t="s">
        <v>199</v>
      </c>
      <c r="E143" s="129" t="s">
        <v>200</v>
      </c>
      <c r="F143" s="131" t="s">
        <v>199</v>
      </c>
    </row>
    <row r="144" spans="1:6" s="126" customFormat="1" ht="63.75" customHeight="1" x14ac:dyDescent="0.25">
      <c r="A144" s="503" t="s">
        <v>283</v>
      </c>
      <c r="B144" s="506"/>
      <c r="C144" s="137" t="s">
        <v>198</v>
      </c>
      <c r="D144" s="138" t="s">
        <v>199</v>
      </c>
      <c r="E144" s="137" t="s">
        <v>200</v>
      </c>
      <c r="F144" s="139" t="s">
        <v>199</v>
      </c>
    </row>
    <row r="145" spans="1:6" s="126" customFormat="1" ht="63" customHeight="1" x14ac:dyDescent="0.25">
      <c r="A145" s="504"/>
      <c r="B145" s="507"/>
      <c r="C145" s="124" t="s">
        <v>198</v>
      </c>
      <c r="D145" s="125" t="s">
        <v>199</v>
      </c>
      <c r="E145" s="124" t="s">
        <v>200</v>
      </c>
      <c r="F145" s="128" t="s">
        <v>199</v>
      </c>
    </row>
    <row r="146" spans="1:6" s="126" customFormat="1" ht="63.75" customHeight="1" x14ac:dyDescent="0.25">
      <c r="A146" s="504"/>
      <c r="B146" s="507"/>
      <c r="C146" s="124" t="s">
        <v>198</v>
      </c>
      <c r="D146" s="125" t="s">
        <v>199</v>
      </c>
      <c r="E146" s="124" t="s">
        <v>200</v>
      </c>
      <c r="F146" s="128" t="s">
        <v>199</v>
      </c>
    </row>
    <row r="147" spans="1:6" s="126" customFormat="1" ht="63.75" customHeight="1" x14ac:dyDescent="0.25">
      <c r="A147" s="504"/>
      <c r="B147" s="507"/>
      <c r="C147" s="124" t="s">
        <v>198</v>
      </c>
      <c r="D147" s="125" t="s">
        <v>199</v>
      </c>
      <c r="E147" s="124" t="s">
        <v>200</v>
      </c>
      <c r="F147" s="128" t="s">
        <v>199</v>
      </c>
    </row>
    <row r="148" spans="1:6" s="126" customFormat="1" ht="63.75" customHeight="1" thickBot="1" x14ac:dyDescent="0.3">
      <c r="A148" s="505"/>
      <c r="B148" s="508"/>
      <c r="C148" s="129" t="s">
        <v>198</v>
      </c>
      <c r="D148" s="130" t="s">
        <v>199</v>
      </c>
      <c r="E148" s="129" t="s">
        <v>200</v>
      </c>
      <c r="F148" s="131" t="s">
        <v>199</v>
      </c>
    </row>
    <row r="149" spans="1:6" s="126" customFormat="1" ht="63.75" customHeight="1" x14ac:dyDescent="0.25">
      <c r="A149" s="503" t="s">
        <v>284</v>
      </c>
      <c r="B149" s="506"/>
      <c r="C149" s="137" t="s">
        <v>198</v>
      </c>
      <c r="D149" s="138" t="s">
        <v>199</v>
      </c>
      <c r="E149" s="137" t="s">
        <v>200</v>
      </c>
      <c r="F149" s="139" t="s">
        <v>199</v>
      </c>
    </row>
    <row r="150" spans="1:6" s="126" customFormat="1" ht="63.75" customHeight="1" x14ac:dyDescent="0.25">
      <c r="A150" s="504"/>
      <c r="B150" s="507"/>
      <c r="C150" s="124" t="s">
        <v>198</v>
      </c>
      <c r="D150" s="125" t="s">
        <v>199</v>
      </c>
      <c r="E150" s="124" t="s">
        <v>200</v>
      </c>
      <c r="F150" s="128" t="s">
        <v>199</v>
      </c>
    </row>
    <row r="151" spans="1:6" s="126" customFormat="1" ht="63.75" customHeight="1" x14ac:dyDescent="0.25">
      <c r="A151" s="504"/>
      <c r="B151" s="507"/>
      <c r="C151" s="124" t="s">
        <v>198</v>
      </c>
      <c r="D151" s="125" t="s">
        <v>199</v>
      </c>
      <c r="E151" s="124" t="s">
        <v>200</v>
      </c>
      <c r="F151" s="128" t="s">
        <v>199</v>
      </c>
    </row>
    <row r="152" spans="1:6" s="126" customFormat="1" ht="63.75" customHeight="1" x14ac:dyDescent="0.25">
      <c r="A152" s="504"/>
      <c r="B152" s="507"/>
      <c r="C152" s="124" t="s">
        <v>198</v>
      </c>
      <c r="D152" s="125" t="s">
        <v>199</v>
      </c>
      <c r="E152" s="124" t="s">
        <v>200</v>
      </c>
      <c r="F152" s="128" t="s">
        <v>199</v>
      </c>
    </row>
    <row r="153" spans="1:6" s="126" customFormat="1" ht="63.75" customHeight="1" thickBot="1" x14ac:dyDescent="0.3">
      <c r="A153" s="505"/>
      <c r="B153" s="508"/>
      <c r="C153" s="129" t="s">
        <v>198</v>
      </c>
      <c r="D153" s="130" t="s">
        <v>199</v>
      </c>
      <c r="E153" s="129" t="s">
        <v>200</v>
      </c>
      <c r="F153" s="131" t="s">
        <v>199</v>
      </c>
    </row>
    <row r="154" spans="1:6" s="126" customFormat="1" ht="63.75" customHeight="1" x14ac:dyDescent="0.25">
      <c r="A154" s="503" t="s">
        <v>285</v>
      </c>
      <c r="B154" s="506"/>
      <c r="C154" s="137" t="s">
        <v>198</v>
      </c>
      <c r="D154" s="138" t="s">
        <v>199</v>
      </c>
      <c r="E154" s="137" t="s">
        <v>200</v>
      </c>
      <c r="F154" s="139" t="s">
        <v>199</v>
      </c>
    </row>
    <row r="155" spans="1:6" s="126" customFormat="1" ht="63" customHeight="1" x14ac:dyDescent="0.25">
      <c r="A155" s="504"/>
      <c r="B155" s="507"/>
      <c r="C155" s="124" t="s">
        <v>198</v>
      </c>
      <c r="D155" s="125" t="s">
        <v>199</v>
      </c>
      <c r="E155" s="124" t="s">
        <v>200</v>
      </c>
      <c r="F155" s="128" t="s">
        <v>199</v>
      </c>
    </row>
    <row r="156" spans="1:6" s="126" customFormat="1" ht="63.75" customHeight="1" x14ac:dyDescent="0.25">
      <c r="A156" s="504"/>
      <c r="B156" s="507"/>
      <c r="C156" s="124" t="s">
        <v>198</v>
      </c>
      <c r="D156" s="125" t="s">
        <v>199</v>
      </c>
      <c r="E156" s="124" t="s">
        <v>200</v>
      </c>
      <c r="F156" s="128" t="s">
        <v>199</v>
      </c>
    </row>
    <row r="157" spans="1:6" s="126" customFormat="1" ht="63.75" customHeight="1" x14ac:dyDescent="0.25">
      <c r="A157" s="504"/>
      <c r="B157" s="507"/>
      <c r="C157" s="124" t="s">
        <v>198</v>
      </c>
      <c r="D157" s="125" t="s">
        <v>199</v>
      </c>
      <c r="E157" s="124" t="s">
        <v>200</v>
      </c>
      <c r="F157" s="128" t="s">
        <v>199</v>
      </c>
    </row>
    <row r="158" spans="1:6" s="126" customFormat="1" ht="63.75" customHeight="1" thickBot="1" x14ac:dyDescent="0.3">
      <c r="A158" s="505"/>
      <c r="B158" s="508"/>
      <c r="C158" s="129" t="s">
        <v>198</v>
      </c>
      <c r="D158" s="130" t="s">
        <v>199</v>
      </c>
      <c r="E158" s="129" t="s">
        <v>200</v>
      </c>
      <c r="F158" s="131" t="s">
        <v>199</v>
      </c>
    </row>
    <row r="159" spans="1:6" s="126" customFormat="1" ht="26.25" customHeight="1" x14ac:dyDescent="0.25">
      <c r="A159" s="509" t="s">
        <v>135</v>
      </c>
      <c r="B159" s="510"/>
      <c r="C159" s="510" t="s">
        <v>14</v>
      </c>
      <c r="D159" s="510"/>
      <c r="E159" s="147" t="s">
        <v>13</v>
      </c>
      <c r="F159" s="148" t="s">
        <v>141</v>
      </c>
    </row>
    <row r="160" spans="1:6" s="126" customFormat="1" ht="45" customHeight="1" x14ac:dyDescent="0.25">
      <c r="A160" s="494" t="s">
        <v>209</v>
      </c>
      <c r="B160" s="495"/>
      <c r="C160" s="496" t="s">
        <v>212</v>
      </c>
      <c r="D160" s="495"/>
      <c r="E160" s="146" t="s">
        <v>210</v>
      </c>
      <c r="F160" s="149" t="s">
        <v>211</v>
      </c>
    </row>
    <row r="161" spans="1:6" s="126" customFormat="1" ht="45" customHeight="1" x14ac:dyDescent="0.25">
      <c r="A161" s="494" t="s">
        <v>209</v>
      </c>
      <c r="B161" s="495"/>
      <c r="C161" s="496" t="s">
        <v>212</v>
      </c>
      <c r="D161" s="495"/>
      <c r="E161" s="146" t="s">
        <v>210</v>
      </c>
      <c r="F161" s="149" t="s">
        <v>211</v>
      </c>
    </row>
    <row r="162" spans="1:6" s="126" customFormat="1" ht="45.75" customHeight="1" thickBot="1" x14ac:dyDescent="0.3">
      <c r="A162" s="497" t="s">
        <v>209</v>
      </c>
      <c r="B162" s="498"/>
      <c r="C162" s="499" t="s">
        <v>212</v>
      </c>
      <c r="D162" s="498"/>
      <c r="E162" s="150" t="s">
        <v>210</v>
      </c>
      <c r="F162" s="151" t="s">
        <v>211</v>
      </c>
    </row>
    <row r="163" spans="1:6" s="126" customFormat="1" ht="15" customHeight="1" thickBot="1" x14ac:dyDescent="0.3">
      <c r="A163" s="119"/>
      <c r="B163" s="119"/>
      <c r="C163" s="119"/>
      <c r="D163" s="119"/>
      <c r="E163" s="119"/>
      <c r="F163" s="119"/>
    </row>
    <row r="164" spans="1:6" s="126" customFormat="1" ht="26.25" customHeight="1" x14ac:dyDescent="0.25">
      <c r="A164" s="475" t="s">
        <v>15</v>
      </c>
      <c r="B164" s="476"/>
      <c r="C164" s="476"/>
      <c r="D164" s="476"/>
      <c r="E164" s="476"/>
      <c r="F164" s="477"/>
    </row>
    <row r="165" spans="1:6" s="126" customFormat="1" ht="45" customHeight="1" thickBot="1" x14ac:dyDescent="0.3">
      <c r="A165" s="500" t="s">
        <v>215</v>
      </c>
      <c r="B165" s="501"/>
      <c r="C165" s="501"/>
      <c r="D165" s="501"/>
      <c r="E165" s="501"/>
      <c r="F165" s="502"/>
    </row>
    <row r="166" spans="1:6" s="126" customFormat="1" ht="15" customHeight="1" thickBot="1" x14ac:dyDescent="0.3"/>
    <row r="167" spans="1:6" ht="27" customHeight="1" x14ac:dyDescent="0.25">
      <c r="A167" s="475" t="s">
        <v>216</v>
      </c>
      <c r="B167" s="476"/>
      <c r="C167" s="476"/>
      <c r="D167" s="476"/>
      <c r="E167" s="476"/>
      <c r="F167" s="477"/>
    </row>
    <row r="168" spans="1:6" ht="30" customHeight="1" x14ac:dyDescent="0.25">
      <c r="A168" s="412" t="s">
        <v>22</v>
      </c>
      <c r="B168" s="413" t="s">
        <v>23</v>
      </c>
      <c r="C168" s="414" t="s">
        <v>325</v>
      </c>
      <c r="D168" s="488" t="s">
        <v>193</v>
      </c>
      <c r="E168" s="489"/>
      <c r="F168" s="415" t="s">
        <v>24</v>
      </c>
    </row>
    <row r="169" spans="1:6" ht="78.75" customHeight="1" x14ac:dyDescent="0.25">
      <c r="A169" s="154" t="s">
        <v>217</v>
      </c>
      <c r="B169" s="152" t="s">
        <v>218</v>
      </c>
      <c r="C169" s="153" t="s">
        <v>219</v>
      </c>
      <c r="D169" s="490" t="s">
        <v>231</v>
      </c>
      <c r="E169" s="491"/>
      <c r="F169" s="271" t="s">
        <v>286</v>
      </c>
    </row>
    <row r="170" spans="1:6" ht="78.75" customHeight="1" x14ac:dyDescent="0.25">
      <c r="A170" s="154" t="s">
        <v>217</v>
      </c>
      <c r="B170" s="152" t="s">
        <v>218</v>
      </c>
      <c r="C170" s="153" t="s">
        <v>219</v>
      </c>
      <c r="D170" s="490" t="s">
        <v>231</v>
      </c>
      <c r="E170" s="491"/>
      <c r="F170" s="271" t="s">
        <v>286</v>
      </c>
    </row>
    <row r="171" spans="1:6" ht="79.5" customHeight="1" x14ac:dyDescent="0.25">
      <c r="A171" s="154" t="s">
        <v>217</v>
      </c>
      <c r="B171" s="152" t="s">
        <v>218</v>
      </c>
      <c r="C171" s="153" t="s">
        <v>219</v>
      </c>
      <c r="D171" s="490" t="s">
        <v>231</v>
      </c>
      <c r="E171" s="491"/>
      <c r="F171" s="271" t="s">
        <v>286</v>
      </c>
    </row>
    <row r="172" spans="1:6" ht="78.75" customHeight="1" x14ac:dyDescent="0.25">
      <c r="A172" s="154" t="s">
        <v>217</v>
      </c>
      <c r="B172" s="152" t="s">
        <v>218</v>
      </c>
      <c r="C172" s="153" t="s">
        <v>219</v>
      </c>
      <c r="D172" s="490" t="s">
        <v>231</v>
      </c>
      <c r="E172" s="491"/>
      <c r="F172" s="271" t="s">
        <v>286</v>
      </c>
    </row>
    <row r="173" spans="1:6" ht="78.75" customHeight="1" thickBot="1" x14ac:dyDescent="0.3">
      <c r="A173" s="155" t="s">
        <v>217</v>
      </c>
      <c r="B173" s="156" t="s">
        <v>218</v>
      </c>
      <c r="C173" s="157" t="s">
        <v>219</v>
      </c>
      <c r="D173" s="492" t="s">
        <v>231</v>
      </c>
      <c r="E173" s="493"/>
      <c r="F173" s="273" t="s">
        <v>286</v>
      </c>
    </row>
    <row r="174" spans="1:6" ht="15" customHeight="1" thickBot="1" x14ac:dyDescent="0.3">
      <c r="A174" s="2"/>
      <c r="B174" s="2"/>
      <c r="C174" s="2"/>
      <c r="D174" s="2"/>
      <c r="E174" s="2"/>
      <c r="F174" s="2"/>
    </row>
    <row r="175" spans="1:6" ht="26.25" customHeight="1" x14ac:dyDescent="0.25">
      <c r="A175" s="475" t="s">
        <v>142</v>
      </c>
      <c r="B175" s="476"/>
      <c r="C175" s="476"/>
      <c r="D175" s="476"/>
      <c r="E175" s="476"/>
      <c r="F175" s="477"/>
    </row>
    <row r="176" spans="1:6" ht="18.75" customHeight="1" x14ac:dyDescent="0.25">
      <c r="A176" s="478" t="s">
        <v>16</v>
      </c>
      <c r="B176" s="479"/>
      <c r="C176" s="480" t="s">
        <v>136</v>
      </c>
      <c r="D176" s="479"/>
      <c r="E176" s="479"/>
      <c r="F176" s="481"/>
    </row>
    <row r="177" spans="1:6" ht="45" customHeight="1" x14ac:dyDescent="0.25">
      <c r="A177" s="482" t="s">
        <v>221</v>
      </c>
      <c r="B177" s="483"/>
      <c r="C177" s="483" t="s">
        <v>220</v>
      </c>
      <c r="D177" s="483"/>
      <c r="E177" s="483"/>
      <c r="F177" s="487"/>
    </row>
    <row r="178" spans="1:6" ht="45" customHeight="1" thickBot="1" x14ac:dyDescent="0.3">
      <c r="A178" s="484" t="s">
        <v>221</v>
      </c>
      <c r="B178" s="485"/>
      <c r="C178" s="485" t="s">
        <v>220</v>
      </c>
      <c r="D178" s="485"/>
      <c r="E178" s="485"/>
      <c r="F178" s="486"/>
    </row>
  </sheetData>
  <mergeCells count="130">
    <mergeCell ref="C87:D87"/>
    <mergeCell ref="A88:B88"/>
    <mergeCell ref="A17:F17"/>
    <mergeCell ref="A18:F18"/>
    <mergeCell ref="A8:A12"/>
    <mergeCell ref="A13:A15"/>
    <mergeCell ref="B8:B12"/>
    <mergeCell ref="A72:A76"/>
    <mergeCell ref="B72:B76"/>
    <mergeCell ref="A77:A81"/>
    <mergeCell ref="A31:A35"/>
    <mergeCell ref="B31:B35"/>
    <mergeCell ref="A20:F20"/>
    <mergeCell ref="A21:F21"/>
    <mergeCell ref="A36:A40"/>
    <mergeCell ref="A41:A45"/>
    <mergeCell ref="A46:A50"/>
    <mergeCell ref="B36:B40"/>
    <mergeCell ref="B41:B45"/>
    <mergeCell ref="B46:B50"/>
    <mergeCell ref="A23:F23"/>
    <mergeCell ref="A24:A25"/>
    <mergeCell ref="B24:B25"/>
    <mergeCell ref="C24:D24"/>
    <mergeCell ref="A134:A138"/>
    <mergeCell ref="B134:B138"/>
    <mergeCell ref="A139:A143"/>
    <mergeCell ref="B139:B143"/>
    <mergeCell ref="B77:B81"/>
    <mergeCell ref="A82:A86"/>
    <mergeCell ref="B82:B86"/>
    <mergeCell ref="A87:B87"/>
    <mergeCell ref="A59:F59"/>
    <mergeCell ref="A60:A61"/>
    <mergeCell ref="B60:B61"/>
    <mergeCell ref="C60:D60"/>
    <mergeCell ref="E60:F60"/>
    <mergeCell ref="A62:A66"/>
    <mergeCell ref="B62:B66"/>
    <mergeCell ref="A67:A71"/>
    <mergeCell ref="B67:B71"/>
    <mergeCell ref="C88:D88"/>
    <mergeCell ref="A89:B89"/>
    <mergeCell ref="C89:D89"/>
    <mergeCell ref="A90:B90"/>
    <mergeCell ref="C90:D90"/>
    <mergeCell ref="A92:F92"/>
    <mergeCell ref="A93:F93"/>
    <mergeCell ref="E24:F24"/>
    <mergeCell ref="A26:A30"/>
    <mergeCell ref="B26:B30"/>
    <mergeCell ref="C6:D6"/>
    <mergeCell ref="E6:F6"/>
    <mergeCell ref="A5:F5"/>
    <mergeCell ref="A1:F1"/>
    <mergeCell ref="B13:B15"/>
    <mergeCell ref="A6:A7"/>
    <mergeCell ref="B6:B7"/>
    <mergeCell ref="A3:F3"/>
    <mergeCell ref="A4:F4"/>
    <mergeCell ref="A51:B51"/>
    <mergeCell ref="A52:B52"/>
    <mergeCell ref="C52:D52"/>
    <mergeCell ref="A53:B53"/>
    <mergeCell ref="A54:B54"/>
    <mergeCell ref="C53:D53"/>
    <mergeCell ref="C54:D54"/>
    <mergeCell ref="A56:F56"/>
    <mergeCell ref="A57:F57"/>
    <mergeCell ref="C51:D51"/>
    <mergeCell ref="A95:F95"/>
    <mergeCell ref="A96:A97"/>
    <mergeCell ref="B96:B97"/>
    <mergeCell ref="C96:D96"/>
    <mergeCell ref="E96:F96"/>
    <mergeCell ref="A98:A102"/>
    <mergeCell ref="B98:B102"/>
    <mergeCell ref="A103:A107"/>
    <mergeCell ref="B103:B107"/>
    <mergeCell ref="A108:A112"/>
    <mergeCell ref="B108:B112"/>
    <mergeCell ref="A113:A117"/>
    <mergeCell ref="B113:B117"/>
    <mergeCell ref="A118:A122"/>
    <mergeCell ref="B118:B122"/>
    <mergeCell ref="A123:B123"/>
    <mergeCell ref="C123:D123"/>
    <mergeCell ref="A124:B124"/>
    <mergeCell ref="C124:D124"/>
    <mergeCell ref="A125:B125"/>
    <mergeCell ref="C125:D125"/>
    <mergeCell ref="A126:B126"/>
    <mergeCell ref="C126:D126"/>
    <mergeCell ref="A128:F128"/>
    <mergeCell ref="A129:F129"/>
    <mergeCell ref="A131:F131"/>
    <mergeCell ref="A132:A133"/>
    <mergeCell ref="B132:B133"/>
    <mergeCell ref="C132:D132"/>
    <mergeCell ref="E132:F132"/>
    <mergeCell ref="A161:B161"/>
    <mergeCell ref="C161:D161"/>
    <mergeCell ref="A162:B162"/>
    <mergeCell ref="C162:D162"/>
    <mergeCell ref="A164:F164"/>
    <mergeCell ref="A165:F165"/>
    <mergeCell ref="A167:F167"/>
    <mergeCell ref="A144:A148"/>
    <mergeCell ref="B144:B148"/>
    <mergeCell ref="A149:A153"/>
    <mergeCell ref="B149:B153"/>
    <mergeCell ref="A154:A158"/>
    <mergeCell ref="B154:B158"/>
    <mergeCell ref="A159:B159"/>
    <mergeCell ref="C159:D159"/>
    <mergeCell ref="A160:B160"/>
    <mergeCell ref="C160:D160"/>
    <mergeCell ref="A175:F175"/>
    <mergeCell ref="A176:B176"/>
    <mergeCell ref="C176:F176"/>
    <mergeCell ref="A177:B177"/>
    <mergeCell ref="A178:B178"/>
    <mergeCell ref="C178:F178"/>
    <mergeCell ref="C177:F177"/>
    <mergeCell ref="D168:E168"/>
    <mergeCell ref="D169:E169"/>
    <mergeCell ref="D171:E171"/>
    <mergeCell ref="D172:E172"/>
    <mergeCell ref="D173:E173"/>
    <mergeCell ref="D170:E170"/>
  </mergeCells>
  <pageMargins left="0.7" right="0.7" top="0.75" bottom="0.75" header="0.3" footer="0.3"/>
  <pageSetup paperSize="9" scale="73" fitToHeight="0" orientation="landscape" r:id="rId1"/>
  <headerFooter>
    <oddHeader>&amp;CLatvia-Lithuania-Belarus ENI CBC programme</oddHeader>
    <oddFooter>&amp;L&amp;"-,Italic"Progress Report&amp;R&amp;"-,Italic"Page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31"/>
  <sheetViews>
    <sheetView showGridLines="0" zoomScaleNormal="100" workbookViewId="0">
      <selection activeCell="R12" sqref="R12"/>
    </sheetView>
  </sheetViews>
  <sheetFormatPr defaultRowHeight="15" x14ac:dyDescent="0.25"/>
  <cols>
    <col min="1" max="1" width="14.28515625" style="19" customWidth="1"/>
    <col min="2" max="2" width="24.28515625" style="19" customWidth="1"/>
    <col min="3" max="3" width="20.5703125" style="19" customWidth="1"/>
    <col min="4" max="4" width="10.5703125" style="19" customWidth="1"/>
    <col min="5" max="5" width="11.7109375" style="19" customWidth="1"/>
    <col min="6" max="6" width="14.140625" style="19" customWidth="1"/>
    <col min="7" max="7" width="12.42578125" style="19" customWidth="1"/>
    <col min="8" max="8" width="0.28515625" style="19" hidden="1" customWidth="1"/>
    <col min="9" max="9" width="9.140625" style="19"/>
    <col min="10" max="10" width="13.140625" style="19" customWidth="1"/>
    <col min="11" max="13" width="9.140625" style="19"/>
  </cols>
  <sheetData>
    <row r="1" spans="1:29" ht="22.5" customHeight="1" x14ac:dyDescent="0.25">
      <c r="A1" s="535" t="s">
        <v>222</v>
      </c>
      <c r="B1" s="535"/>
      <c r="C1" s="535"/>
      <c r="D1" s="535"/>
      <c r="E1" s="535"/>
      <c r="F1" s="535"/>
      <c r="G1" s="535"/>
      <c r="H1" s="535"/>
      <c r="I1" s="535"/>
      <c r="J1" s="535"/>
      <c r="K1" s="535"/>
      <c r="L1" s="535"/>
      <c r="M1" s="535"/>
    </row>
    <row r="2" spans="1:29" x14ac:dyDescent="0.25">
      <c r="A2" s="11"/>
      <c r="B2" s="11"/>
      <c r="C2" s="11"/>
      <c r="D2" s="11"/>
      <c r="E2" s="11"/>
      <c r="F2" s="11"/>
      <c r="G2" s="89"/>
      <c r="H2" s="11"/>
      <c r="I2" s="11"/>
      <c r="J2" s="11"/>
      <c r="K2" s="11"/>
      <c r="L2" s="11"/>
      <c r="M2" s="11"/>
    </row>
    <row r="3" spans="1:29" ht="16.5" customHeight="1" x14ac:dyDescent="0.25">
      <c r="A3" s="584" t="s">
        <v>224</v>
      </c>
      <c r="B3" s="585"/>
      <c r="C3" s="585"/>
      <c r="D3" s="585"/>
      <c r="E3" s="585"/>
      <c r="F3" s="585"/>
      <c r="G3" s="585"/>
      <c r="H3" s="585"/>
      <c r="I3" s="585"/>
      <c r="J3" s="585"/>
      <c r="K3" s="585"/>
      <c r="L3" s="585"/>
      <c r="M3" s="585"/>
    </row>
    <row r="4" spans="1:29" ht="15.75" customHeight="1" x14ac:dyDescent="0.25">
      <c r="A4" s="584" t="s">
        <v>137</v>
      </c>
      <c r="B4" s="584"/>
      <c r="C4" s="584"/>
      <c r="D4" s="584"/>
      <c r="E4" s="584"/>
      <c r="F4" s="584"/>
      <c r="G4" s="584"/>
      <c r="H4" s="584"/>
      <c r="I4" s="584"/>
      <c r="J4" s="584"/>
      <c r="K4" s="584"/>
      <c r="L4" s="584"/>
      <c r="M4" s="584"/>
    </row>
    <row r="5" spans="1:29" ht="19.5" customHeight="1" thickBot="1" x14ac:dyDescent="0.3">
      <c r="A5" s="584" t="s">
        <v>138</v>
      </c>
      <c r="B5" s="584"/>
      <c r="C5" s="584"/>
      <c r="D5" s="584"/>
      <c r="E5" s="584"/>
      <c r="F5" s="584"/>
      <c r="G5" s="584"/>
      <c r="H5" s="584"/>
      <c r="I5" s="584"/>
      <c r="J5" s="584"/>
      <c r="K5" s="584"/>
      <c r="L5" s="584"/>
      <c r="M5" s="584"/>
    </row>
    <row r="6" spans="1:29" ht="45" customHeight="1" x14ac:dyDescent="0.25">
      <c r="A6" s="572" t="s">
        <v>223</v>
      </c>
      <c r="B6" s="573"/>
      <c r="C6" s="576" t="s">
        <v>63</v>
      </c>
      <c r="D6" s="576" t="s">
        <v>182</v>
      </c>
      <c r="E6" s="576" t="s">
        <v>183</v>
      </c>
      <c r="F6" s="579" t="s">
        <v>184</v>
      </c>
      <c r="G6" s="576" t="s">
        <v>185</v>
      </c>
      <c r="H6" s="97"/>
      <c r="I6" s="578" t="s">
        <v>61</v>
      </c>
      <c r="J6" s="579"/>
      <c r="K6" s="582" t="s">
        <v>62</v>
      </c>
      <c r="L6" s="582"/>
      <c r="M6" s="579"/>
      <c r="O6" s="5"/>
    </row>
    <row r="7" spans="1:29" ht="30" customHeight="1" thickBot="1" x14ac:dyDescent="0.3">
      <c r="A7" s="574"/>
      <c r="B7" s="575"/>
      <c r="C7" s="577"/>
      <c r="D7" s="577"/>
      <c r="E7" s="577"/>
      <c r="F7" s="581"/>
      <c r="G7" s="577"/>
      <c r="H7" s="410"/>
      <c r="I7" s="580"/>
      <c r="J7" s="581"/>
      <c r="K7" s="583"/>
      <c r="L7" s="583"/>
      <c r="M7" s="581"/>
    </row>
    <row r="8" spans="1:29" ht="75" customHeight="1" thickBot="1" x14ac:dyDescent="0.3">
      <c r="A8" s="402" t="s">
        <v>139</v>
      </c>
      <c r="B8" s="110"/>
      <c r="C8" s="111"/>
      <c r="D8" s="122"/>
      <c r="E8" s="122"/>
      <c r="F8" s="122"/>
      <c r="G8" s="122"/>
      <c r="H8" s="107" t="s">
        <v>140</v>
      </c>
      <c r="I8" s="586"/>
      <c r="J8" s="587"/>
      <c r="K8" s="588"/>
      <c r="L8" s="589"/>
      <c r="M8" s="590"/>
      <c r="O8" s="117"/>
      <c r="P8" s="12"/>
      <c r="Q8" s="12"/>
      <c r="R8" s="12"/>
      <c r="S8" s="12"/>
      <c r="T8" s="12"/>
      <c r="U8" s="12"/>
      <c r="V8" s="12"/>
      <c r="W8" s="12"/>
      <c r="X8" s="12"/>
      <c r="Y8" s="12"/>
      <c r="Z8" s="12"/>
      <c r="AA8" s="12"/>
      <c r="AB8" s="12"/>
      <c r="AC8" s="12"/>
    </row>
    <row r="9" spans="1:29" ht="22.5" customHeight="1" x14ac:dyDescent="0.25">
      <c r="A9" s="569" t="s">
        <v>181</v>
      </c>
      <c r="B9" s="105" t="s">
        <v>60</v>
      </c>
      <c r="C9" s="106"/>
      <c r="D9" s="96"/>
      <c r="E9" s="93"/>
      <c r="F9" s="93"/>
      <c r="G9" s="98"/>
      <c r="H9" s="96"/>
      <c r="I9" s="551"/>
      <c r="J9" s="553"/>
      <c r="K9" s="551"/>
      <c r="L9" s="552"/>
      <c r="M9" s="553"/>
    </row>
    <row r="10" spans="1:29" ht="22.5" customHeight="1" x14ac:dyDescent="0.25">
      <c r="A10" s="570"/>
      <c r="B10" s="20" t="s">
        <v>180</v>
      </c>
      <c r="C10" s="75"/>
      <c r="D10" s="94"/>
      <c r="E10" s="94"/>
      <c r="F10" s="94"/>
      <c r="G10" s="99"/>
      <c r="H10" s="94"/>
      <c r="I10" s="560"/>
      <c r="J10" s="562"/>
      <c r="K10" s="560"/>
      <c r="L10" s="561"/>
      <c r="M10" s="562"/>
    </row>
    <row r="11" spans="1:29" ht="22.5" customHeight="1" thickBot="1" x14ac:dyDescent="0.3">
      <c r="A11" s="571"/>
      <c r="B11" s="21"/>
      <c r="C11" s="29"/>
      <c r="D11" s="95"/>
      <c r="E11" s="95"/>
      <c r="F11" s="95"/>
      <c r="G11" s="100"/>
      <c r="H11" s="95"/>
      <c r="I11" s="563"/>
      <c r="J11" s="565"/>
      <c r="K11" s="563"/>
      <c r="L11" s="564"/>
      <c r="M11" s="565"/>
    </row>
    <row r="12" spans="1:29" x14ac:dyDescent="0.25">
      <c r="A12" s="596" t="s">
        <v>80</v>
      </c>
      <c r="B12" s="24" t="s">
        <v>146</v>
      </c>
      <c r="C12" s="24"/>
      <c r="D12" s="22"/>
      <c r="E12" s="109"/>
      <c r="F12" s="93"/>
      <c r="G12" s="108"/>
      <c r="H12" s="98"/>
      <c r="I12" s="598"/>
      <c r="J12" s="599"/>
      <c r="K12" s="551"/>
      <c r="L12" s="552"/>
      <c r="M12" s="553"/>
      <c r="O12" s="5"/>
    </row>
    <row r="13" spans="1:29" x14ac:dyDescent="0.25">
      <c r="A13" s="596"/>
      <c r="B13" s="23" t="s">
        <v>147</v>
      </c>
      <c r="C13" s="23"/>
      <c r="D13" s="23"/>
      <c r="E13" s="101"/>
      <c r="F13" s="94"/>
      <c r="G13" s="99"/>
      <c r="H13" s="99"/>
      <c r="I13" s="554"/>
      <c r="J13" s="556"/>
      <c r="K13" s="560"/>
      <c r="L13" s="561"/>
      <c r="M13" s="562"/>
    </row>
    <row r="14" spans="1:29" x14ac:dyDescent="0.25">
      <c r="A14" s="596"/>
      <c r="B14" s="23" t="s">
        <v>145</v>
      </c>
      <c r="C14" s="23"/>
      <c r="D14" s="23"/>
      <c r="E14" s="101"/>
      <c r="F14" s="94"/>
      <c r="G14" s="99"/>
      <c r="H14" s="99"/>
      <c r="I14" s="554"/>
      <c r="J14" s="556"/>
      <c r="K14" s="560"/>
      <c r="L14" s="561"/>
      <c r="M14" s="562"/>
    </row>
    <row r="15" spans="1:29" x14ac:dyDescent="0.25">
      <c r="A15" s="596"/>
      <c r="B15" s="23" t="s">
        <v>144</v>
      </c>
      <c r="C15" s="23"/>
      <c r="D15" s="23"/>
      <c r="E15" s="101"/>
      <c r="F15" s="94"/>
      <c r="G15" s="99"/>
      <c r="H15" s="103"/>
      <c r="I15" s="69"/>
      <c r="J15" s="70"/>
      <c r="K15" s="71"/>
      <c r="L15" s="72"/>
      <c r="M15" s="73"/>
    </row>
    <row r="16" spans="1:29" ht="15.75" thickBot="1" x14ac:dyDescent="0.3">
      <c r="A16" s="597"/>
      <c r="B16" s="68" t="s">
        <v>143</v>
      </c>
      <c r="C16" s="25"/>
      <c r="D16" s="25"/>
      <c r="E16" s="102"/>
      <c r="F16" s="95"/>
      <c r="G16" s="100"/>
      <c r="H16" s="104"/>
      <c r="I16" s="557"/>
      <c r="J16" s="559"/>
      <c r="K16" s="563"/>
      <c r="L16" s="564"/>
      <c r="M16" s="565"/>
    </row>
    <row r="17" spans="1:15" x14ac:dyDescent="0.25">
      <c r="A17" s="595" t="s">
        <v>58</v>
      </c>
      <c r="B17" s="22" t="s">
        <v>148</v>
      </c>
      <c r="C17" s="22"/>
      <c r="D17" s="598"/>
      <c r="E17" s="600"/>
      <c r="F17" s="600"/>
      <c r="G17" s="600"/>
      <c r="H17" s="601"/>
      <c r="I17" s="601"/>
      <c r="J17" s="602"/>
      <c r="K17" s="566"/>
      <c r="L17" s="567"/>
      <c r="M17" s="568"/>
      <c r="O17" s="5"/>
    </row>
    <row r="18" spans="1:15" x14ac:dyDescent="0.25">
      <c r="A18" s="596"/>
      <c r="B18" s="23" t="s">
        <v>149</v>
      </c>
      <c r="C18" s="23"/>
      <c r="D18" s="554"/>
      <c r="E18" s="555"/>
      <c r="F18" s="555"/>
      <c r="G18" s="555"/>
      <c r="H18" s="555"/>
      <c r="I18" s="555"/>
      <c r="J18" s="556"/>
      <c r="K18" s="560"/>
      <c r="L18" s="561"/>
      <c r="M18" s="562"/>
    </row>
    <row r="19" spans="1:15" x14ac:dyDescent="0.25">
      <c r="A19" s="596"/>
      <c r="B19" s="24" t="s">
        <v>150</v>
      </c>
      <c r="C19" s="23"/>
      <c r="D19" s="403"/>
      <c r="E19" s="404"/>
      <c r="F19" s="404"/>
      <c r="G19" s="404"/>
      <c r="H19" s="404"/>
      <c r="I19" s="404"/>
      <c r="J19" s="405"/>
      <c r="K19" s="406"/>
      <c r="L19" s="407"/>
      <c r="M19" s="408"/>
    </row>
    <row r="20" spans="1:15" x14ac:dyDescent="0.25">
      <c r="A20" s="596"/>
      <c r="B20" s="23" t="s">
        <v>151</v>
      </c>
      <c r="C20" s="23"/>
      <c r="D20" s="554"/>
      <c r="E20" s="555"/>
      <c r="F20" s="555"/>
      <c r="G20" s="555"/>
      <c r="H20" s="555"/>
      <c r="I20" s="555"/>
      <c r="J20" s="556"/>
      <c r="K20" s="592"/>
      <c r="L20" s="593"/>
      <c r="M20" s="594"/>
    </row>
    <row r="21" spans="1:15" ht="15.75" thickBot="1" x14ac:dyDescent="0.3">
      <c r="A21" s="597"/>
      <c r="B21" s="25" t="s">
        <v>152</v>
      </c>
      <c r="C21" s="74"/>
      <c r="D21" s="557"/>
      <c r="E21" s="558"/>
      <c r="F21" s="558"/>
      <c r="G21" s="558"/>
      <c r="H21" s="558"/>
      <c r="I21" s="558"/>
      <c r="J21" s="559"/>
      <c r="K21" s="563"/>
      <c r="L21" s="564"/>
      <c r="M21" s="565"/>
    </row>
    <row r="23" spans="1:15" x14ac:dyDescent="0.25">
      <c r="A23" s="591" t="s">
        <v>59</v>
      </c>
      <c r="B23" s="591"/>
      <c r="C23" s="591"/>
      <c r="D23" s="591"/>
      <c r="E23" s="591"/>
      <c r="F23" s="591"/>
      <c r="G23" s="591"/>
      <c r="H23" s="591"/>
      <c r="I23" s="591"/>
      <c r="J23" s="591"/>
    </row>
    <row r="24" spans="1:15" x14ac:dyDescent="0.25">
      <c r="A24" s="604" t="s">
        <v>314</v>
      </c>
      <c r="B24" s="604"/>
      <c r="C24" s="604"/>
      <c r="D24" s="604"/>
      <c r="E24" s="604"/>
      <c r="F24" s="604"/>
      <c r="G24" s="604"/>
      <c r="H24" s="604"/>
      <c r="I24" s="604"/>
      <c r="J24" s="604"/>
    </row>
    <row r="25" spans="1:15" x14ac:dyDescent="0.25">
      <c r="A25" s="604" t="s">
        <v>315</v>
      </c>
      <c r="B25" s="604"/>
      <c r="C25" s="604"/>
      <c r="D25" s="604"/>
      <c r="E25" s="604"/>
      <c r="F25" s="604"/>
      <c r="G25" s="604"/>
      <c r="H25" s="604"/>
      <c r="I25" s="604"/>
      <c r="J25" s="604"/>
    </row>
    <row r="26" spans="1:15" x14ac:dyDescent="0.25">
      <c r="A26" s="604" t="s">
        <v>316</v>
      </c>
      <c r="B26" s="604"/>
      <c r="C26" s="604"/>
      <c r="D26" s="604"/>
      <c r="E26" s="604"/>
      <c r="F26" s="604"/>
      <c r="G26" s="604"/>
      <c r="H26" s="604"/>
      <c r="I26" s="604"/>
      <c r="J26" s="604"/>
    </row>
    <row r="27" spans="1:15" x14ac:dyDescent="0.25">
      <c r="A27" s="604" t="s">
        <v>317</v>
      </c>
      <c r="B27" s="604"/>
      <c r="C27" s="604"/>
      <c r="D27" s="604"/>
      <c r="E27" s="604"/>
      <c r="F27" s="604"/>
      <c r="G27" s="604"/>
      <c r="H27" s="604"/>
      <c r="I27" s="604"/>
      <c r="J27" s="604"/>
    </row>
    <row r="28" spans="1:15" ht="16.899999999999999" customHeight="1" x14ac:dyDescent="0.25">
      <c r="A28" s="605" t="s">
        <v>318</v>
      </c>
      <c r="B28" s="605"/>
      <c r="C28" s="605"/>
      <c r="D28" s="605"/>
      <c r="E28" s="605"/>
      <c r="F28" s="605"/>
      <c r="G28" s="605"/>
      <c r="H28" s="605"/>
      <c r="I28" s="605"/>
      <c r="J28" s="605"/>
      <c r="K28" s="605"/>
      <c r="L28" s="605"/>
      <c r="M28" s="605"/>
    </row>
    <row r="29" spans="1:15" x14ac:dyDescent="0.25">
      <c r="A29" s="603"/>
      <c r="B29" s="603"/>
      <c r="C29" s="603"/>
      <c r="D29" s="603"/>
      <c r="E29" s="603"/>
      <c r="F29" s="603"/>
      <c r="G29" s="603"/>
      <c r="H29" s="603"/>
      <c r="I29" s="603"/>
      <c r="J29" s="603"/>
    </row>
    <row r="30" spans="1:15" x14ac:dyDescent="0.25">
      <c r="A30" s="603"/>
      <c r="B30" s="603"/>
      <c r="C30" s="603"/>
      <c r="D30" s="603"/>
      <c r="E30" s="603"/>
      <c r="F30" s="603"/>
      <c r="G30" s="603"/>
      <c r="H30" s="603"/>
      <c r="I30" s="603"/>
      <c r="J30" s="603"/>
    </row>
    <row r="31" spans="1:15" x14ac:dyDescent="0.25">
      <c r="A31" s="603"/>
      <c r="B31" s="603"/>
      <c r="C31" s="603"/>
      <c r="D31" s="603"/>
      <c r="E31" s="603"/>
      <c r="F31" s="603"/>
      <c r="G31" s="603"/>
      <c r="H31" s="603"/>
      <c r="I31" s="603"/>
      <c r="J31" s="603"/>
    </row>
  </sheetData>
  <mergeCells count="48">
    <mergeCell ref="A29:J29"/>
    <mergeCell ref="A30:J30"/>
    <mergeCell ref="A31:J31"/>
    <mergeCell ref="A24:J24"/>
    <mergeCell ref="A25:J25"/>
    <mergeCell ref="A26:J26"/>
    <mergeCell ref="A27:J27"/>
    <mergeCell ref="A28:M28"/>
    <mergeCell ref="A23:J23"/>
    <mergeCell ref="K18:M18"/>
    <mergeCell ref="K20:M20"/>
    <mergeCell ref="K12:M12"/>
    <mergeCell ref="K13:M13"/>
    <mergeCell ref="K14:M14"/>
    <mergeCell ref="K16:M16"/>
    <mergeCell ref="A17:A21"/>
    <mergeCell ref="I12:J12"/>
    <mergeCell ref="I13:J13"/>
    <mergeCell ref="A12:A16"/>
    <mergeCell ref="I14:J14"/>
    <mergeCell ref="I16:J16"/>
    <mergeCell ref="D17:J17"/>
    <mergeCell ref="K21:M21"/>
    <mergeCell ref="D18:J18"/>
    <mergeCell ref="A9:A11"/>
    <mergeCell ref="A1:M1"/>
    <mergeCell ref="A6:B7"/>
    <mergeCell ref="C6:C7"/>
    <mergeCell ref="D6:D7"/>
    <mergeCell ref="E6:E7"/>
    <mergeCell ref="I6:J7"/>
    <mergeCell ref="K6:M7"/>
    <mergeCell ref="A3:M3"/>
    <mergeCell ref="A5:M5"/>
    <mergeCell ref="A4:M4"/>
    <mergeCell ref="F6:F7"/>
    <mergeCell ref="G6:G7"/>
    <mergeCell ref="I8:J8"/>
    <mergeCell ref="K8:M8"/>
    <mergeCell ref="I9:J9"/>
    <mergeCell ref="K9:M9"/>
    <mergeCell ref="D20:J20"/>
    <mergeCell ref="D21:J21"/>
    <mergeCell ref="K10:M10"/>
    <mergeCell ref="K11:M11"/>
    <mergeCell ref="I10:J10"/>
    <mergeCell ref="I11:J11"/>
    <mergeCell ref="K17:M17"/>
  </mergeCells>
  <pageMargins left="0.7" right="0.7" top="0.75" bottom="0.75" header="0.3" footer="0.3"/>
  <pageSetup scale="77" fitToHeight="0" orientation="landscape" r:id="rId1"/>
  <headerFooter>
    <oddHeader>&amp;CLatvia-Lithuania-Belarus ENI CBC programme</oddHeader>
    <oddFooter>&amp;L&amp;"-,Italic"Progress Report&amp;R&amp;"-,Italic"Page &amp;P/&amp;N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
  <sheetViews>
    <sheetView showGridLines="0" zoomScaleNormal="100" workbookViewId="0">
      <selection sqref="A1:L1"/>
    </sheetView>
  </sheetViews>
  <sheetFormatPr defaultRowHeight="15" x14ac:dyDescent="0.25"/>
  <cols>
    <col min="1" max="1" width="6.28515625" customWidth="1"/>
    <col min="4" max="4" width="38.5703125" customWidth="1"/>
    <col min="5" max="12" width="8.5703125" customWidth="1"/>
  </cols>
  <sheetData>
    <row r="1" spans="1:13" ht="22.5" customHeight="1" x14ac:dyDescent="0.25">
      <c r="A1" s="535" t="s">
        <v>225</v>
      </c>
      <c r="B1" s="535"/>
      <c r="C1" s="535"/>
      <c r="D1" s="535"/>
      <c r="E1" s="535"/>
      <c r="F1" s="535"/>
      <c r="G1" s="535"/>
      <c r="H1" s="535"/>
      <c r="I1" s="535"/>
      <c r="J1" s="535"/>
      <c r="K1" s="535"/>
      <c r="L1" s="535"/>
    </row>
    <row r="2" spans="1:13" x14ac:dyDescent="0.25">
      <c r="A2" s="3"/>
      <c r="B2" s="3"/>
      <c r="C2" s="3"/>
      <c r="D2" s="3"/>
      <c r="E2" s="3"/>
      <c r="F2" s="3"/>
      <c r="G2" s="3"/>
      <c r="H2" s="3"/>
      <c r="I2" s="3"/>
      <c r="J2" s="3"/>
      <c r="K2" s="3"/>
      <c r="L2" s="3"/>
    </row>
    <row r="3" spans="1:13" ht="31.5" customHeight="1" thickBot="1" x14ac:dyDescent="0.3">
      <c r="A3" s="584" t="s">
        <v>189</v>
      </c>
      <c r="B3" s="585"/>
      <c r="C3" s="585"/>
      <c r="D3" s="585"/>
      <c r="E3" s="585"/>
      <c r="F3" s="585"/>
      <c r="G3" s="585"/>
      <c r="H3" s="585"/>
      <c r="I3" s="585"/>
      <c r="J3" s="585"/>
      <c r="K3" s="585"/>
      <c r="L3" s="585"/>
    </row>
    <row r="4" spans="1:13" x14ac:dyDescent="0.25">
      <c r="A4" s="606" t="s">
        <v>29</v>
      </c>
      <c r="B4" s="608" t="s">
        <v>30</v>
      </c>
      <c r="C4" s="609"/>
      <c r="D4" s="610"/>
      <c r="E4" s="614" t="s">
        <v>32</v>
      </c>
      <c r="F4" s="614" t="s">
        <v>33</v>
      </c>
      <c r="G4" s="614" t="s">
        <v>34</v>
      </c>
      <c r="H4" s="614" t="s">
        <v>35</v>
      </c>
      <c r="I4" s="614" t="s">
        <v>36</v>
      </c>
      <c r="J4" s="614" t="s">
        <v>37</v>
      </c>
      <c r="K4" s="614" t="s">
        <v>38</v>
      </c>
      <c r="L4" s="619" t="s">
        <v>39</v>
      </c>
      <c r="M4" s="113"/>
    </row>
    <row r="5" spans="1:13" x14ac:dyDescent="0.25">
      <c r="A5" s="607"/>
      <c r="B5" s="611"/>
      <c r="C5" s="612"/>
      <c r="D5" s="613"/>
      <c r="E5" s="615"/>
      <c r="F5" s="615"/>
      <c r="G5" s="615"/>
      <c r="H5" s="615"/>
      <c r="I5" s="615"/>
      <c r="J5" s="615"/>
      <c r="K5" s="615"/>
      <c r="L5" s="620"/>
    </row>
    <row r="6" spans="1:13" ht="30" customHeight="1" x14ac:dyDescent="0.25">
      <c r="A6" s="7" t="s">
        <v>17</v>
      </c>
      <c r="B6" s="624" t="s">
        <v>31</v>
      </c>
      <c r="C6" s="625"/>
      <c r="D6" s="626"/>
      <c r="E6" s="17"/>
      <c r="F6" s="17"/>
      <c r="G6" s="17"/>
      <c r="H6" s="17"/>
      <c r="I6" s="17"/>
      <c r="J6" s="17"/>
      <c r="K6" s="17"/>
      <c r="L6" s="26"/>
      <c r="M6" s="113"/>
    </row>
    <row r="7" spans="1:13" ht="30" customHeight="1" x14ac:dyDescent="0.25">
      <c r="A7" s="8" t="s">
        <v>18</v>
      </c>
      <c r="B7" s="616"/>
      <c r="C7" s="617"/>
      <c r="D7" s="618"/>
      <c r="E7" s="17"/>
      <c r="F7" s="17"/>
      <c r="G7" s="17"/>
      <c r="H7" s="17"/>
      <c r="I7" s="17"/>
      <c r="J7" s="17"/>
      <c r="K7" s="17"/>
      <c r="L7" s="26"/>
    </row>
    <row r="8" spans="1:13" ht="30" customHeight="1" x14ac:dyDescent="0.25">
      <c r="A8" s="8" t="s">
        <v>19</v>
      </c>
      <c r="B8" s="616"/>
      <c r="C8" s="617"/>
      <c r="D8" s="618"/>
      <c r="E8" s="17"/>
      <c r="F8" s="17"/>
      <c r="G8" s="17"/>
      <c r="H8" s="17"/>
      <c r="I8" s="17"/>
      <c r="J8" s="17"/>
      <c r="K8" s="17"/>
      <c r="L8" s="26"/>
    </row>
    <row r="9" spans="1:13" ht="30" customHeight="1" x14ac:dyDescent="0.25">
      <c r="A9" s="8" t="s">
        <v>20</v>
      </c>
      <c r="B9" s="616"/>
      <c r="C9" s="617"/>
      <c r="D9" s="618"/>
      <c r="E9" s="17"/>
      <c r="F9" s="17"/>
      <c r="G9" s="17"/>
      <c r="H9" s="17"/>
      <c r="I9" s="17"/>
      <c r="J9" s="17"/>
      <c r="K9" s="17"/>
      <c r="L9" s="26"/>
    </row>
    <row r="10" spans="1:13" ht="30" customHeight="1" thickBot="1" x14ac:dyDescent="0.3">
      <c r="A10" s="9" t="s">
        <v>21</v>
      </c>
      <c r="B10" s="621"/>
      <c r="C10" s="622"/>
      <c r="D10" s="623"/>
      <c r="E10" s="27"/>
      <c r="F10" s="27"/>
      <c r="G10" s="27"/>
      <c r="H10" s="27"/>
      <c r="I10" s="27"/>
      <c r="J10" s="27"/>
      <c r="K10" s="27"/>
      <c r="L10" s="28"/>
    </row>
  </sheetData>
  <mergeCells count="17">
    <mergeCell ref="B9:D9"/>
    <mergeCell ref="K4:K5"/>
    <mergeCell ref="L4:L5"/>
    <mergeCell ref="B10:D10"/>
    <mergeCell ref="B6:D6"/>
    <mergeCell ref="B7:D7"/>
    <mergeCell ref="B8:D8"/>
    <mergeCell ref="A1:L1"/>
    <mergeCell ref="A4:A5"/>
    <mergeCell ref="B4:D5"/>
    <mergeCell ref="E4:E5"/>
    <mergeCell ref="F4:F5"/>
    <mergeCell ref="G4:G5"/>
    <mergeCell ref="H4:H5"/>
    <mergeCell ref="I4:I5"/>
    <mergeCell ref="J4:J5"/>
    <mergeCell ref="A3:L3"/>
  </mergeCells>
  <pageMargins left="0.70866141732283472" right="0.70866141732283472" top="0.74803149606299213" bottom="0.74803149606299213" header="0.31496062992125984" footer="0.31496062992125984"/>
  <pageSetup paperSize="9" scale="99" fitToHeight="0" orientation="landscape" r:id="rId1"/>
  <headerFooter>
    <oddHeader>&amp;CLatvia-Lithuania-Belarus ENI CBC programme</oddHeader>
    <oddFooter xml:space="preserve">&amp;L&amp;"-,Italic"Progress Report&amp;R&amp;"-,Italic"Page &amp;P/&amp;N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
  <sheetViews>
    <sheetView showGridLines="0" zoomScaleNormal="100" workbookViewId="0">
      <selection activeCell="B16" sqref="B16"/>
    </sheetView>
  </sheetViews>
  <sheetFormatPr defaultRowHeight="15" x14ac:dyDescent="0.25"/>
  <cols>
    <col min="1" max="1" width="56.85546875" customWidth="1"/>
    <col min="2" max="2" width="64.85546875" customWidth="1"/>
  </cols>
  <sheetData>
    <row r="1" spans="1:6" ht="23.25" customHeight="1" x14ac:dyDescent="0.25">
      <c r="A1" s="535" t="s">
        <v>287</v>
      </c>
      <c r="B1" s="535"/>
    </row>
    <row r="2" spans="1:6" x14ac:dyDescent="0.25">
      <c r="A2" s="539"/>
      <c r="B2" s="539"/>
    </row>
    <row r="3" spans="1:6" ht="48" customHeight="1" thickBot="1" x14ac:dyDescent="0.3">
      <c r="A3" s="718" t="s">
        <v>241</v>
      </c>
      <c r="B3" s="718"/>
      <c r="D3" s="4"/>
    </row>
    <row r="4" spans="1:6" ht="20.25" customHeight="1" x14ac:dyDescent="0.25">
      <c r="A4" s="720" t="s">
        <v>27</v>
      </c>
      <c r="B4" s="455" t="s">
        <v>28</v>
      </c>
    </row>
    <row r="5" spans="1:6" ht="30" customHeight="1" x14ac:dyDescent="0.25">
      <c r="A5" s="456"/>
      <c r="B5" s="721"/>
      <c r="D5" s="5"/>
    </row>
    <row r="6" spans="1:6" ht="30" customHeight="1" x14ac:dyDescent="0.25">
      <c r="A6" s="456"/>
      <c r="B6" s="721"/>
    </row>
    <row r="7" spans="1:6" ht="30" customHeight="1" x14ac:dyDescent="0.25">
      <c r="A7" s="450"/>
      <c r="B7" s="722"/>
    </row>
    <row r="8" spans="1:6" ht="30" customHeight="1" x14ac:dyDescent="0.25">
      <c r="A8" s="450"/>
      <c r="B8" s="722"/>
    </row>
    <row r="9" spans="1:6" ht="30" customHeight="1" thickBot="1" x14ac:dyDescent="0.3">
      <c r="A9" s="719"/>
      <c r="B9" s="723"/>
    </row>
    <row r="12" spans="1:6" x14ac:dyDescent="0.25">
      <c r="A12" s="6"/>
      <c r="D12" s="5"/>
      <c r="F12" s="113"/>
    </row>
    <row r="14" spans="1:6" x14ac:dyDescent="0.25">
      <c r="A14" s="158"/>
      <c r="D14" s="64"/>
    </row>
  </sheetData>
  <mergeCells count="3">
    <mergeCell ref="A1:B1"/>
    <mergeCell ref="A3:B3"/>
    <mergeCell ref="A2:B2"/>
  </mergeCells>
  <pageMargins left="0.70866141732283472" right="0.70866141732283472" top="0.74803149606299213" bottom="0.74803149606299213" header="0.31496062992125984" footer="0.31496062992125984"/>
  <pageSetup paperSize="9" fitToHeight="0" orientation="landscape" r:id="rId1"/>
  <headerFooter>
    <oddHeader>&amp;CLatvia-Lithuania-Belarus ENI CBC programme</oddHeader>
    <oddFooter>&amp;L&amp;"-,Italic"Progress Report&amp;R&amp;"-,Italic"Page &amp;P/&amp;N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3"/>
  <sheetViews>
    <sheetView showGridLines="0" zoomScale="80" zoomScaleNormal="80" workbookViewId="0">
      <selection activeCell="E9" sqref="E9"/>
    </sheetView>
  </sheetViews>
  <sheetFormatPr defaultRowHeight="15" x14ac:dyDescent="0.25"/>
  <cols>
    <col min="1" max="1" width="38.7109375" customWidth="1"/>
    <col min="2" max="2" width="12.7109375" customWidth="1"/>
    <col min="3" max="3" width="13.85546875" customWidth="1"/>
    <col min="4" max="4" width="7.140625" customWidth="1"/>
    <col min="5" max="5" width="13" customWidth="1"/>
    <col min="6" max="6" width="14.5703125" customWidth="1"/>
    <col min="7" max="7" width="13.140625" customWidth="1"/>
    <col min="8" max="8" width="7.140625" customWidth="1"/>
    <col min="9" max="9" width="13.42578125" customWidth="1"/>
    <col min="10" max="10" width="14.5703125" customWidth="1"/>
    <col min="11" max="12" width="16.42578125" customWidth="1"/>
    <col min="13" max="13" width="7.5703125" customWidth="1"/>
    <col min="14" max="14" width="13.42578125" customWidth="1"/>
    <col min="15" max="15" width="14.5703125" customWidth="1"/>
    <col min="16" max="16" width="15.5703125" customWidth="1"/>
  </cols>
  <sheetData>
    <row r="1" spans="1:16" ht="21.75" customHeight="1" x14ac:dyDescent="0.3">
      <c r="A1" s="629" t="s">
        <v>290</v>
      </c>
      <c r="B1" s="629"/>
      <c r="C1" s="629"/>
      <c r="D1" s="629"/>
      <c r="E1" s="629"/>
      <c r="F1" s="629"/>
      <c r="G1" s="629"/>
      <c r="H1" s="629"/>
      <c r="I1" s="629"/>
      <c r="J1" s="629"/>
      <c r="K1" s="629"/>
      <c r="L1" s="629"/>
      <c r="M1" s="629"/>
      <c r="N1" s="629"/>
      <c r="O1" s="629"/>
      <c r="P1" s="629"/>
    </row>
    <row r="2" spans="1:16" ht="15.75" thickBot="1" x14ac:dyDescent="0.3">
      <c r="A2" s="19"/>
      <c r="B2" s="19"/>
      <c r="C2" s="19"/>
      <c r="D2" s="19"/>
      <c r="E2" s="19"/>
      <c r="F2" s="19"/>
      <c r="G2" s="113"/>
      <c r="H2" s="19"/>
      <c r="I2" s="19"/>
      <c r="J2" s="19"/>
      <c r="K2" s="116"/>
      <c r="M2" s="19"/>
      <c r="N2" s="19"/>
      <c r="O2" s="19"/>
    </row>
    <row r="3" spans="1:16" ht="32.25" customHeight="1" thickBot="1" x14ac:dyDescent="0.3">
      <c r="A3" s="272" t="s">
        <v>291</v>
      </c>
      <c r="B3" s="630" t="s">
        <v>251</v>
      </c>
      <c r="C3" s="634" t="s">
        <v>250</v>
      </c>
      <c r="D3" s="635"/>
      <c r="E3" s="635"/>
      <c r="F3" s="635"/>
      <c r="G3" s="643" t="s">
        <v>88</v>
      </c>
      <c r="H3" s="636" t="s">
        <v>154</v>
      </c>
      <c r="I3" s="637"/>
      <c r="J3" s="638"/>
      <c r="K3" s="639" t="s">
        <v>238</v>
      </c>
      <c r="L3" s="641" t="s">
        <v>134</v>
      </c>
      <c r="M3" s="636" t="s">
        <v>245</v>
      </c>
      <c r="N3" s="637"/>
      <c r="O3" s="638"/>
      <c r="P3" s="632" t="s">
        <v>176</v>
      </c>
    </row>
    <row r="4" spans="1:16" ht="57.75" customHeight="1" thickBot="1" x14ac:dyDescent="0.3">
      <c r="A4" s="66"/>
      <c r="B4" s="631"/>
      <c r="C4" s="352" t="s">
        <v>84</v>
      </c>
      <c r="D4" s="181" t="s">
        <v>85</v>
      </c>
      <c r="E4" s="181" t="s">
        <v>86</v>
      </c>
      <c r="F4" s="366" t="s">
        <v>87</v>
      </c>
      <c r="G4" s="644"/>
      <c r="H4" s="182" t="s">
        <v>85</v>
      </c>
      <c r="I4" s="43" t="s">
        <v>86</v>
      </c>
      <c r="J4" s="367" t="s">
        <v>87</v>
      </c>
      <c r="K4" s="640"/>
      <c r="L4" s="642"/>
      <c r="M4" s="182" t="s">
        <v>85</v>
      </c>
      <c r="N4" s="43" t="s">
        <v>86</v>
      </c>
      <c r="O4" s="367" t="s">
        <v>87</v>
      </c>
      <c r="P4" s="633"/>
    </row>
    <row r="5" spans="1:16" x14ac:dyDescent="0.25">
      <c r="A5" s="276" t="s">
        <v>155</v>
      </c>
      <c r="B5" s="276"/>
      <c r="C5" s="277"/>
      <c r="D5" s="278"/>
      <c r="E5" s="278"/>
      <c r="F5" s="279"/>
      <c r="G5" s="280"/>
      <c r="H5" s="281"/>
      <c r="I5" s="282"/>
      <c r="J5" s="279"/>
      <c r="K5" s="281"/>
      <c r="L5" s="280"/>
      <c r="M5" s="281"/>
      <c r="N5" s="282"/>
      <c r="O5" s="279"/>
      <c r="P5" s="280"/>
    </row>
    <row r="6" spans="1:16" ht="45" x14ac:dyDescent="0.25">
      <c r="A6" s="44" t="s">
        <v>127</v>
      </c>
      <c r="B6" s="425" t="s">
        <v>68</v>
      </c>
      <c r="C6" s="353" t="s">
        <v>102</v>
      </c>
      <c r="D6" s="183"/>
      <c r="E6" s="178"/>
      <c r="F6" s="364">
        <f>ROUND(D6*E6,2)</f>
        <v>0</v>
      </c>
      <c r="G6" s="169"/>
      <c r="H6" s="184"/>
      <c r="I6" s="178"/>
      <c r="J6" s="365">
        <f t="shared" ref="J6:J10" si="0">ROUND(H6*I6,2)</f>
        <v>0</v>
      </c>
      <c r="K6" s="185"/>
      <c r="L6" s="368">
        <f>F6+G6-(J6+K6)</f>
        <v>0</v>
      </c>
      <c r="M6" s="184"/>
      <c r="N6" s="178"/>
      <c r="O6" s="364">
        <f>ROUND(M6*N6,2)</f>
        <v>0</v>
      </c>
      <c r="P6" s="226">
        <f>L6-O6</f>
        <v>0</v>
      </c>
    </row>
    <row r="7" spans="1:16" ht="45" x14ac:dyDescent="0.25">
      <c r="A7" s="44" t="s">
        <v>128</v>
      </c>
      <c r="B7" s="425" t="s">
        <v>68</v>
      </c>
      <c r="C7" s="354" t="s">
        <v>102</v>
      </c>
      <c r="D7" s="45"/>
      <c r="E7" s="46"/>
      <c r="F7" s="364">
        <f t="shared" ref="F7:F10" si="1">ROUND(D7*E7,2)</f>
        <v>0</v>
      </c>
      <c r="G7" s="63"/>
      <c r="H7" s="55"/>
      <c r="I7" s="46"/>
      <c r="J7" s="365">
        <f t="shared" si="0"/>
        <v>0</v>
      </c>
      <c r="K7" s="186"/>
      <c r="L7" s="369">
        <f t="shared" ref="L7:L10" si="2">F7+G7-(J7+K7)</f>
        <v>0</v>
      </c>
      <c r="M7" s="55"/>
      <c r="N7" s="46"/>
      <c r="O7" s="364">
        <f t="shared" ref="O7:O10" si="3">ROUND(M7*N7,2)</f>
        <v>0</v>
      </c>
      <c r="P7" s="226">
        <f t="shared" ref="P7:P10" si="4">L7-O7</f>
        <v>0</v>
      </c>
    </row>
    <row r="8" spans="1:16" ht="45" x14ac:dyDescent="0.25">
      <c r="A8" s="44" t="s">
        <v>129</v>
      </c>
      <c r="B8" s="425" t="s">
        <v>292</v>
      </c>
      <c r="C8" s="354" t="s">
        <v>102</v>
      </c>
      <c r="D8" s="45"/>
      <c r="E8" s="46"/>
      <c r="F8" s="364">
        <f t="shared" si="1"/>
        <v>0</v>
      </c>
      <c r="G8" s="56"/>
      <c r="H8" s="47"/>
      <c r="I8" s="48"/>
      <c r="J8" s="365">
        <f t="shared" si="0"/>
        <v>0</v>
      </c>
      <c r="K8" s="186"/>
      <c r="L8" s="369">
        <f t="shared" si="2"/>
        <v>0</v>
      </c>
      <c r="M8" s="47"/>
      <c r="N8" s="48"/>
      <c r="O8" s="364">
        <f t="shared" si="3"/>
        <v>0</v>
      </c>
      <c r="P8" s="226">
        <f t="shared" si="4"/>
        <v>0</v>
      </c>
    </row>
    <row r="9" spans="1:16" ht="45" x14ac:dyDescent="0.25">
      <c r="A9" s="61" t="s">
        <v>174</v>
      </c>
      <c r="B9" s="425" t="s">
        <v>292</v>
      </c>
      <c r="C9" s="354" t="s">
        <v>102</v>
      </c>
      <c r="D9" s="45"/>
      <c r="E9" s="46"/>
      <c r="F9" s="364">
        <f t="shared" si="1"/>
        <v>0</v>
      </c>
      <c r="G9" s="56"/>
      <c r="H9" s="47"/>
      <c r="I9" s="48"/>
      <c r="J9" s="365">
        <f t="shared" si="0"/>
        <v>0</v>
      </c>
      <c r="K9" s="186"/>
      <c r="L9" s="369">
        <f t="shared" si="2"/>
        <v>0</v>
      </c>
      <c r="M9" s="47"/>
      <c r="N9" s="48"/>
      <c r="O9" s="364">
        <f t="shared" si="3"/>
        <v>0</v>
      </c>
      <c r="P9" s="226">
        <f t="shared" si="4"/>
        <v>0</v>
      </c>
    </row>
    <row r="10" spans="1:16" ht="45" x14ac:dyDescent="0.25">
      <c r="A10" s="44" t="s">
        <v>236</v>
      </c>
      <c r="B10" s="425"/>
      <c r="C10" s="354" t="s">
        <v>102</v>
      </c>
      <c r="D10" s="45"/>
      <c r="E10" s="46"/>
      <c r="F10" s="364">
        <f t="shared" si="1"/>
        <v>0</v>
      </c>
      <c r="G10" s="47"/>
      <c r="H10" s="47"/>
      <c r="I10" s="48"/>
      <c r="J10" s="365">
        <f t="shared" si="0"/>
        <v>0</v>
      </c>
      <c r="K10" s="187"/>
      <c r="L10" s="370">
        <f t="shared" si="2"/>
        <v>0</v>
      </c>
      <c r="M10" s="47"/>
      <c r="N10" s="48"/>
      <c r="O10" s="364">
        <f t="shared" si="3"/>
        <v>0</v>
      </c>
      <c r="P10" s="226">
        <f t="shared" si="4"/>
        <v>0</v>
      </c>
    </row>
    <row r="11" spans="1:16" ht="15.75" thickBot="1" x14ac:dyDescent="0.3">
      <c r="A11" s="283" t="s">
        <v>89</v>
      </c>
      <c r="B11" s="283"/>
      <c r="C11" s="284"/>
      <c r="D11" s="285"/>
      <c r="E11" s="285"/>
      <c r="F11" s="286">
        <f>SUM(F6:F10)</f>
        <v>0</v>
      </c>
      <c r="G11" s="287">
        <f>SUM(G6:G10)</f>
        <v>0</v>
      </c>
      <c r="H11" s="288"/>
      <c r="I11" s="287"/>
      <c r="J11" s="287">
        <f>SUM(J6:J10)</f>
        <v>0</v>
      </c>
      <c r="K11" s="289">
        <f>SUM(K6:K10)</f>
        <v>0</v>
      </c>
      <c r="L11" s="290">
        <f>SUM(L6:L10)</f>
        <v>0</v>
      </c>
      <c r="M11" s="288"/>
      <c r="N11" s="287"/>
      <c r="O11" s="287">
        <f>SUM(O6:O10)</f>
        <v>0</v>
      </c>
      <c r="P11" s="291">
        <f>SUM(P6:P10)</f>
        <v>0</v>
      </c>
    </row>
    <row r="12" spans="1:16" x14ac:dyDescent="0.25">
      <c r="A12" s="292" t="s">
        <v>100</v>
      </c>
      <c r="B12" s="293"/>
      <c r="C12" s="277"/>
      <c r="D12" s="294"/>
      <c r="E12" s="294"/>
      <c r="F12" s="295"/>
      <c r="G12" s="296"/>
      <c r="H12" s="281"/>
      <c r="I12" s="282"/>
      <c r="J12" s="279"/>
      <c r="K12" s="281"/>
      <c r="L12" s="280"/>
      <c r="M12" s="281"/>
      <c r="N12" s="282"/>
      <c r="O12" s="279"/>
      <c r="P12" s="280"/>
    </row>
    <row r="13" spans="1:16" ht="25.5" x14ac:dyDescent="0.25">
      <c r="A13" s="197" t="s">
        <v>106</v>
      </c>
      <c r="B13" s="426" t="s">
        <v>68</v>
      </c>
      <c r="C13" s="355" t="s">
        <v>90</v>
      </c>
      <c r="D13" s="183"/>
      <c r="E13" s="178"/>
      <c r="F13" s="365">
        <f>ROUND(D13*E13,2)</f>
        <v>0</v>
      </c>
      <c r="G13" s="194"/>
      <c r="H13" s="198"/>
      <c r="I13" s="188"/>
      <c r="J13" s="365">
        <f t="shared" ref="J13:J18" si="5">ROUND(H13*I13,2)</f>
        <v>0</v>
      </c>
      <c r="K13" s="189"/>
      <c r="L13" s="371">
        <f t="shared" ref="L13:L17" si="6">F13+G13-(J13+K13)</f>
        <v>0</v>
      </c>
      <c r="M13" s="198"/>
      <c r="N13" s="188"/>
      <c r="O13" s="364">
        <f t="shared" ref="O13:O18" si="7">ROUND(M13*N13,2)</f>
        <v>0</v>
      </c>
      <c r="P13" s="226">
        <f t="shared" ref="P13:P18" si="8">L13-O13</f>
        <v>0</v>
      </c>
    </row>
    <row r="14" spans="1:16" ht="30" x14ac:dyDescent="0.25">
      <c r="A14" s="176" t="s">
        <v>91</v>
      </c>
      <c r="B14" s="425" t="s">
        <v>68</v>
      </c>
      <c r="C14" s="356" t="s">
        <v>104</v>
      </c>
      <c r="D14" s="45"/>
      <c r="E14" s="46"/>
      <c r="F14" s="365">
        <f t="shared" ref="F14:F18" si="9">ROUND(D14*E14,2)</f>
        <v>0</v>
      </c>
      <c r="G14" s="174"/>
      <c r="H14" s="195"/>
      <c r="I14" s="48"/>
      <c r="J14" s="365">
        <f t="shared" si="5"/>
        <v>0</v>
      </c>
      <c r="K14" s="190"/>
      <c r="L14" s="372">
        <f t="shared" si="6"/>
        <v>0</v>
      </c>
      <c r="M14" s="195"/>
      <c r="N14" s="48"/>
      <c r="O14" s="364">
        <f t="shared" si="7"/>
        <v>0</v>
      </c>
      <c r="P14" s="226">
        <f t="shared" si="8"/>
        <v>0</v>
      </c>
    </row>
    <row r="15" spans="1:16" ht="45" x14ac:dyDescent="0.25">
      <c r="A15" s="176" t="s">
        <v>107</v>
      </c>
      <c r="B15" s="425" t="s">
        <v>292</v>
      </c>
      <c r="C15" s="356" t="s">
        <v>92</v>
      </c>
      <c r="D15" s="45"/>
      <c r="E15" s="46"/>
      <c r="F15" s="365">
        <f t="shared" si="9"/>
        <v>0</v>
      </c>
      <c r="G15" s="174"/>
      <c r="H15" s="195"/>
      <c r="I15" s="48"/>
      <c r="J15" s="365">
        <f t="shared" si="5"/>
        <v>0</v>
      </c>
      <c r="K15" s="190"/>
      <c r="L15" s="372">
        <f t="shared" si="6"/>
        <v>0</v>
      </c>
      <c r="M15" s="195"/>
      <c r="N15" s="48"/>
      <c r="O15" s="364">
        <f t="shared" si="7"/>
        <v>0</v>
      </c>
      <c r="P15" s="226">
        <f t="shared" si="8"/>
        <v>0</v>
      </c>
    </row>
    <row r="16" spans="1:16" x14ac:dyDescent="0.25">
      <c r="A16" s="176" t="s">
        <v>108</v>
      </c>
      <c r="B16" s="427"/>
      <c r="C16" s="357" t="s">
        <v>90</v>
      </c>
      <c r="D16" s="45"/>
      <c r="E16" s="46"/>
      <c r="F16" s="365">
        <f t="shared" si="9"/>
        <v>0</v>
      </c>
      <c r="G16" s="174"/>
      <c r="H16" s="195"/>
      <c r="I16" s="48"/>
      <c r="J16" s="365">
        <f t="shared" si="5"/>
        <v>0</v>
      </c>
      <c r="K16" s="190"/>
      <c r="L16" s="372">
        <f t="shared" si="6"/>
        <v>0</v>
      </c>
      <c r="M16" s="195"/>
      <c r="N16" s="48"/>
      <c r="O16" s="364">
        <f t="shared" si="7"/>
        <v>0</v>
      </c>
      <c r="P16" s="226">
        <f t="shared" si="8"/>
        <v>0</v>
      </c>
    </row>
    <row r="17" spans="1:16" ht="45" x14ac:dyDescent="0.25">
      <c r="A17" s="57" t="s">
        <v>109</v>
      </c>
      <c r="B17" s="428"/>
      <c r="C17" s="358" t="s">
        <v>92</v>
      </c>
      <c r="D17" s="49"/>
      <c r="E17" s="50"/>
      <c r="F17" s="365">
        <f t="shared" si="9"/>
        <v>0</v>
      </c>
      <c r="G17" s="174"/>
      <c r="H17" s="195"/>
      <c r="I17" s="175"/>
      <c r="J17" s="365">
        <f t="shared" si="5"/>
        <v>0</v>
      </c>
      <c r="K17" s="190"/>
      <c r="L17" s="372">
        <f t="shared" si="6"/>
        <v>0</v>
      </c>
      <c r="M17" s="195"/>
      <c r="N17" s="175"/>
      <c r="O17" s="364">
        <f t="shared" si="7"/>
        <v>0</v>
      </c>
      <c r="P17" s="226">
        <f t="shared" si="8"/>
        <v>0</v>
      </c>
    </row>
    <row r="18" spans="1:16" ht="30" x14ac:dyDescent="0.25">
      <c r="A18" s="58" t="s">
        <v>235</v>
      </c>
      <c r="B18" s="429"/>
      <c r="C18" s="359" t="s">
        <v>92</v>
      </c>
      <c r="D18" s="179"/>
      <c r="E18" s="180"/>
      <c r="F18" s="365">
        <f t="shared" si="9"/>
        <v>0</v>
      </c>
      <c r="G18" s="174"/>
      <c r="H18" s="196"/>
      <c r="I18" s="77"/>
      <c r="J18" s="365">
        <f t="shared" si="5"/>
        <v>0</v>
      </c>
      <c r="K18" s="190"/>
      <c r="L18" s="372">
        <f>F18+G18-(J18+K18)</f>
        <v>0</v>
      </c>
      <c r="M18" s="196"/>
      <c r="N18" s="77"/>
      <c r="O18" s="364">
        <f t="shared" si="7"/>
        <v>0</v>
      </c>
      <c r="P18" s="226">
        <f t="shared" si="8"/>
        <v>0</v>
      </c>
    </row>
    <row r="19" spans="1:16" ht="15.75" thickBot="1" x14ac:dyDescent="0.3">
      <c r="A19" s="297" t="s">
        <v>101</v>
      </c>
      <c r="B19" s="298"/>
      <c r="C19" s="299"/>
      <c r="D19" s="300"/>
      <c r="E19" s="300"/>
      <c r="F19" s="301">
        <f>SUM(F13:F18)</f>
        <v>0</v>
      </c>
      <c r="G19" s="302">
        <f>SUM(G13:G18)</f>
        <v>0</v>
      </c>
      <c r="H19" s="303"/>
      <c r="I19" s="304"/>
      <c r="J19" s="305">
        <f>SUM(J13:J18)</f>
        <v>0</v>
      </c>
      <c r="K19" s="289">
        <f>SUM(K13:K18)</f>
        <v>0</v>
      </c>
      <c r="L19" s="290">
        <f>SUM(L13:L18)</f>
        <v>0</v>
      </c>
      <c r="M19" s="303"/>
      <c r="N19" s="304"/>
      <c r="O19" s="305">
        <f>SUM(O13:O18)</f>
        <v>0</v>
      </c>
      <c r="P19" s="306">
        <f>SUM(P13:P18)</f>
        <v>0</v>
      </c>
    </row>
    <row r="20" spans="1:16" ht="30" x14ac:dyDescent="0.25">
      <c r="A20" s="292" t="s">
        <v>71</v>
      </c>
      <c r="B20" s="293"/>
      <c r="C20" s="277"/>
      <c r="D20" s="294"/>
      <c r="E20" s="294"/>
      <c r="F20" s="295"/>
      <c r="G20" s="296"/>
      <c r="H20" s="281"/>
      <c r="I20" s="282"/>
      <c r="J20" s="279"/>
      <c r="K20" s="282"/>
      <c r="L20" s="280"/>
      <c r="M20" s="281"/>
      <c r="N20" s="282"/>
      <c r="O20" s="279"/>
      <c r="P20" s="280"/>
    </row>
    <row r="21" spans="1:16" ht="30" x14ac:dyDescent="0.25">
      <c r="A21" s="59" t="s">
        <v>110</v>
      </c>
      <c r="B21" s="430" t="s">
        <v>68</v>
      </c>
      <c r="C21" s="360" t="s">
        <v>94</v>
      </c>
      <c r="D21" s="183"/>
      <c r="E21" s="178"/>
      <c r="F21" s="365">
        <f t="shared" ref="F21:F31" si="10">ROUND(D21*E21,2)</f>
        <v>0</v>
      </c>
      <c r="G21" s="169"/>
      <c r="H21" s="198"/>
      <c r="I21" s="188"/>
      <c r="J21" s="365">
        <f t="shared" ref="J21:J31" si="11">ROUND(H21*I21,2)</f>
        <v>0</v>
      </c>
      <c r="K21" s="200"/>
      <c r="L21" s="371">
        <f t="shared" ref="L21:L31" si="12">F21+G21-(J21+K21)</f>
        <v>0</v>
      </c>
      <c r="M21" s="198"/>
      <c r="N21" s="188"/>
      <c r="O21" s="364">
        <f t="shared" ref="O21:O31" si="13">ROUND(M21*N21,2)</f>
        <v>0</v>
      </c>
      <c r="P21" s="226">
        <f t="shared" ref="P21:P31" si="14">L21-O21</f>
        <v>0</v>
      </c>
    </row>
    <row r="22" spans="1:16" ht="30" x14ac:dyDescent="0.25">
      <c r="A22" s="60" t="s">
        <v>111</v>
      </c>
      <c r="B22" s="431" t="s">
        <v>68</v>
      </c>
      <c r="C22" s="361" t="s">
        <v>93</v>
      </c>
      <c r="D22" s="45"/>
      <c r="E22" s="46"/>
      <c r="F22" s="365">
        <f t="shared" si="10"/>
        <v>0</v>
      </c>
      <c r="G22" s="193"/>
      <c r="H22" s="195"/>
      <c r="I22" s="48"/>
      <c r="J22" s="365">
        <f t="shared" si="11"/>
        <v>0</v>
      </c>
      <c r="K22" s="201"/>
      <c r="L22" s="372">
        <f t="shared" si="12"/>
        <v>0</v>
      </c>
      <c r="M22" s="195"/>
      <c r="N22" s="48"/>
      <c r="O22" s="364">
        <f t="shared" si="13"/>
        <v>0</v>
      </c>
      <c r="P22" s="226">
        <f t="shared" si="14"/>
        <v>0</v>
      </c>
    </row>
    <row r="23" spans="1:16" ht="25.5" x14ac:dyDescent="0.25">
      <c r="A23" s="60" t="s">
        <v>112</v>
      </c>
      <c r="B23" s="431" t="s">
        <v>292</v>
      </c>
      <c r="C23" s="361" t="s">
        <v>95</v>
      </c>
      <c r="D23" s="45"/>
      <c r="E23" s="46"/>
      <c r="F23" s="365">
        <f t="shared" si="10"/>
        <v>0</v>
      </c>
      <c r="G23" s="193"/>
      <c r="H23" s="195"/>
      <c r="I23" s="48"/>
      <c r="J23" s="365">
        <f t="shared" si="11"/>
        <v>0</v>
      </c>
      <c r="K23" s="201"/>
      <c r="L23" s="372">
        <f t="shared" si="12"/>
        <v>0</v>
      </c>
      <c r="M23" s="195"/>
      <c r="N23" s="48"/>
      <c r="O23" s="364">
        <f t="shared" si="13"/>
        <v>0</v>
      </c>
      <c r="P23" s="226">
        <f t="shared" si="14"/>
        <v>0</v>
      </c>
    </row>
    <row r="24" spans="1:16" ht="30" x14ac:dyDescent="0.25">
      <c r="A24" s="60" t="s">
        <v>113</v>
      </c>
      <c r="B24" s="432"/>
      <c r="C24" s="362" t="s">
        <v>96</v>
      </c>
      <c r="D24" s="45"/>
      <c r="E24" s="46"/>
      <c r="F24" s="365">
        <f t="shared" si="10"/>
        <v>0</v>
      </c>
      <c r="G24" s="193"/>
      <c r="H24" s="195"/>
      <c r="I24" s="48"/>
      <c r="J24" s="365">
        <f t="shared" si="11"/>
        <v>0</v>
      </c>
      <c r="K24" s="201"/>
      <c r="L24" s="372">
        <f t="shared" si="12"/>
        <v>0</v>
      </c>
      <c r="M24" s="195"/>
      <c r="N24" s="48"/>
      <c r="O24" s="364">
        <f t="shared" si="13"/>
        <v>0</v>
      </c>
      <c r="P24" s="226">
        <f t="shared" si="14"/>
        <v>0</v>
      </c>
    </row>
    <row r="25" spans="1:16" ht="30" x14ac:dyDescent="0.25">
      <c r="A25" s="60" t="s">
        <v>114</v>
      </c>
      <c r="B25" s="432"/>
      <c r="C25" s="361" t="s">
        <v>95</v>
      </c>
      <c r="D25" s="45"/>
      <c r="E25" s="46"/>
      <c r="F25" s="365">
        <f t="shared" si="10"/>
        <v>0</v>
      </c>
      <c r="G25" s="193"/>
      <c r="H25" s="195"/>
      <c r="I25" s="48"/>
      <c r="J25" s="365">
        <f t="shared" si="11"/>
        <v>0</v>
      </c>
      <c r="K25" s="201"/>
      <c r="L25" s="372">
        <f t="shared" si="12"/>
        <v>0</v>
      </c>
      <c r="M25" s="195"/>
      <c r="N25" s="48"/>
      <c r="O25" s="364">
        <f t="shared" si="13"/>
        <v>0</v>
      </c>
      <c r="P25" s="226">
        <f t="shared" si="14"/>
        <v>0</v>
      </c>
    </row>
    <row r="26" spans="1:16" x14ac:dyDescent="0.25">
      <c r="A26" s="60" t="s">
        <v>115</v>
      </c>
      <c r="B26" s="432"/>
      <c r="C26" s="361" t="s">
        <v>97</v>
      </c>
      <c r="D26" s="45"/>
      <c r="E26" s="46"/>
      <c r="F26" s="365">
        <f t="shared" si="10"/>
        <v>0</v>
      </c>
      <c r="G26" s="193"/>
      <c r="H26" s="195"/>
      <c r="I26" s="48"/>
      <c r="J26" s="365">
        <f t="shared" si="11"/>
        <v>0</v>
      </c>
      <c r="K26" s="201"/>
      <c r="L26" s="372">
        <f t="shared" si="12"/>
        <v>0</v>
      </c>
      <c r="M26" s="195"/>
      <c r="N26" s="48"/>
      <c r="O26" s="364">
        <f t="shared" si="13"/>
        <v>0</v>
      </c>
      <c r="P26" s="226">
        <f t="shared" si="14"/>
        <v>0</v>
      </c>
    </row>
    <row r="27" spans="1:16" x14ac:dyDescent="0.25">
      <c r="A27" s="60" t="s">
        <v>116</v>
      </c>
      <c r="B27" s="433"/>
      <c r="C27" s="363" t="s">
        <v>98</v>
      </c>
      <c r="D27" s="45"/>
      <c r="E27" s="46"/>
      <c r="F27" s="365">
        <f t="shared" si="10"/>
        <v>0</v>
      </c>
      <c r="G27" s="193"/>
      <c r="H27" s="195"/>
      <c r="I27" s="48"/>
      <c r="J27" s="365">
        <f t="shared" si="11"/>
        <v>0</v>
      </c>
      <c r="K27" s="201"/>
      <c r="L27" s="372">
        <f t="shared" si="12"/>
        <v>0</v>
      </c>
      <c r="M27" s="195"/>
      <c r="N27" s="48"/>
      <c r="O27" s="364">
        <f t="shared" si="13"/>
        <v>0</v>
      </c>
      <c r="P27" s="226">
        <f t="shared" si="14"/>
        <v>0</v>
      </c>
    </row>
    <row r="28" spans="1:16" x14ac:dyDescent="0.25">
      <c r="A28" s="60" t="s">
        <v>117</v>
      </c>
      <c r="B28" s="432"/>
      <c r="C28" s="361" t="s">
        <v>97</v>
      </c>
      <c r="D28" s="45"/>
      <c r="E28" s="46"/>
      <c r="F28" s="365">
        <f t="shared" si="10"/>
        <v>0</v>
      </c>
      <c r="G28" s="193"/>
      <c r="H28" s="195"/>
      <c r="I28" s="48"/>
      <c r="J28" s="365">
        <f t="shared" si="11"/>
        <v>0</v>
      </c>
      <c r="K28" s="201"/>
      <c r="L28" s="372">
        <f t="shared" si="12"/>
        <v>0</v>
      </c>
      <c r="M28" s="195"/>
      <c r="N28" s="48"/>
      <c r="O28" s="364">
        <f t="shared" si="13"/>
        <v>0</v>
      </c>
      <c r="P28" s="226">
        <f t="shared" si="14"/>
        <v>0</v>
      </c>
    </row>
    <row r="29" spans="1:16" ht="30" x14ac:dyDescent="0.25">
      <c r="A29" s="60" t="s">
        <v>118</v>
      </c>
      <c r="B29" s="432"/>
      <c r="C29" s="362" t="s">
        <v>120</v>
      </c>
      <c r="D29" s="45"/>
      <c r="E29" s="46"/>
      <c r="F29" s="365">
        <f t="shared" si="10"/>
        <v>0</v>
      </c>
      <c r="G29" s="193"/>
      <c r="H29" s="195"/>
      <c r="I29" s="48"/>
      <c r="J29" s="365">
        <f t="shared" si="11"/>
        <v>0</v>
      </c>
      <c r="K29" s="201"/>
      <c r="L29" s="372">
        <f t="shared" si="12"/>
        <v>0</v>
      </c>
      <c r="M29" s="195"/>
      <c r="N29" s="48"/>
      <c r="O29" s="364">
        <f t="shared" si="13"/>
        <v>0</v>
      </c>
      <c r="P29" s="226">
        <f t="shared" si="14"/>
        <v>0</v>
      </c>
    </row>
    <row r="30" spans="1:16" x14ac:dyDescent="0.25">
      <c r="A30" s="60" t="s">
        <v>119</v>
      </c>
      <c r="B30" s="432"/>
      <c r="C30" s="361" t="s">
        <v>99</v>
      </c>
      <c r="D30" s="45"/>
      <c r="E30" s="46"/>
      <c r="F30" s="365">
        <f t="shared" si="10"/>
        <v>0</v>
      </c>
      <c r="G30" s="193"/>
      <c r="H30" s="195"/>
      <c r="I30" s="48"/>
      <c r="J30" s="365">
        <f t="shared" si="11"/>
        <v>0</v>
      </c>
      <c r="K30" s="201"/>
      <c r="L30" s="372">
        <f t="shared" si="12"/>
        <v>0</v>
      </c>
      <c r="M30" s="195"/>
      <c r="N30" s="48"/>
      <c r="O30" s="364">
        <f t="shared" si="13"/>
        <v>0</v>
      </c>
      <c r="P30" s="226">
        <f t="shared" si="14"/>
        <v>0</v>
      </c>
    </row>
    <row r="31" spans="1:16" ht="30" x14ac:dyDescent="0.25">
      <c r="A31" s="61" t="s">
        <v>234</v>
      </c>
      <c r="B31" s="434"/>
      <c r="C31" s="363"/>
      <c r="D31" s="49"/>
      <c r="E31" s="50"/>
      <c r="F31" s="365">
        <f t="shared" si="10"/>
        <v>0</v>
      </c>
      <c r="G31" s="193"/>
      <c r="H31" s="195"/>
      <c r="I31" s="48"/>
      <c r="J31" s="365">
        <f t="shared" si="11"/>
        <v>0</v>
      </c>
      <c r="K31" s="201"/>
      <c r="L31" s="372">
        <f t="shared" si="12"/>
        <v>0</v>
      </c>
      <c r="M31" s="195"/>
      <c r="N31" s="48"/>
      <c r="O31" s="364">
        <f t="shared" si="13"/>
        <v>0</v>
      </c>
      <c r="P31" s="226">
        <f t="shared" si="14"/>
        <v>0</v>
      </c>
    </row>
    <row r="32" spans="1:16" ht="30.75" thickBot="1" x14ac:dyDescent="0.3">
      <c r="A32" s="297" t="s">
        <v>103</v>
      </c>
      <c r="B32" s="298"/>
      <c r="C32" s="299"/>
      <c r="D32" s="300"/>
      <c r="E32" s="300"/>
      <c r="F32" s="301">
        <f>SUM(F21:F31)</f>
        <v>0</v>
      </c>
      <c r="G32" s="307">
        <f>SUM(G21:G31)</f>
        <v>0</v>
      </c>
      <c r="H32" s="303"/>
      <c r="I32" s="304"/>
      <c r="J32" s="305">
        <f>SUM(J21:J31)</f>
        <v>0</v>
      </c>
      <c r="K32" s="308">
        <f>SUM(K21:K31)</f>
        <v>0</v>
      </c>
      <c r="L32" s="290">
        <f>SUM(L21:L31)</f>
        <v>0</v>
      </c>
      <c r="M32" s="303"/>
      <c r="N32" s="304"/>
      <c r="O32" s="305">
        <f>SUM(O21:O31)</f>
        <v>0</v>
      </c>
      <c r="P32" s="291">
        <f>SUM(P21:P31)</f>
        <v>0</v>
      </c>
    </row>
    <row r="33" spans="1:16" x14ac:dyDescent="0.25">
      <c r="A33" s="292" t="s">
        <v>72</v>
      </c>
      <c r="B33" s="293"/>
      <c r="C33" s="277"/>
      <c r="D33" s="294"/>
      <c r="E33" s="294"/>
      <c r="F33" s="295"/>
      <c r="G33" s="296"/>
      <c r="H33" s="281"/>
      <c r="I33" s="282"/>
      <c r="J33" s="279"/>
      <c r="K33" s="281"/>
      <c r="L33" s="280"/>
      <c r="M33" s="281"/>
      <c r="N33" s="282"/>
      <c r="O33" s="282"/>
      <c r="P33" s="280"/>
    </row>
    <row r="34" spans="1:16" ht="25.5" x14ac:dyDescent="0.25">
      <c r="A34" s="202" t="s">
        <v>121</v>
      </c>
      <c r="B34" s="430" t="s">
        <v>68</v>
      </c>
      <c r="C34" s="360" t="s">
        <v>99</v>
      </c>
      <c r="D34" s="183"/>
      <c r="E34" s="178"/>
      <c r="F34" s="365">
        <f t="shared" ref="F34:F39" si="15">ROUND(D34*E34,2)</f>
        <v>0</v>
      </c>
      <c r="G34" s="199"/>
      <c r="H34" s="56"/>
      <c r="I34" s="188"/>
      <c r="J34" s="365">
        <f t="shared" ref="J34:J39" si="16">ROUND(H34*I34,2)</f>
        <v>0</v>
      </c>
      <c r="K34" s="189"/>
      <c r="L34" s="371">
        <f t="shared" ref="L34:L39" si="17">F34+G34-(J34+K34)</f>
        <v>0</v>
      </c>
      <c r="M34" s="56"/>
      <c r="N34" s="188"/>
      <c r="O34" s="364">
        <f t="shared" ref="O34:O39" si="18">ROUND(M34*N34,2)</f>
        <v>0</v>
      </c>
      <c r="P34" s="226">
        <f t="shared" ref="P34:P39" si="19">L34-O34</f>
        <v>0</v>
      </c>
    </row>
    <row r="35" spans="1:16" ht="25.5" x14ac:dyDescent="0.25">
      <c r="A35" s="60" t="s">
        <v>122</v>
      </c>
      <c r="B35" s="431" t="s">
        <v>68</v>
      </c>
      <c r="C35" s="361" t="s">
        <v>93</v>
      </c>
      <c r="D35" s="45"/>
      <c r="E35" s="46"/>
      <c r="F35" s="365">
        <f t="shared" si="15"/>
        <v>0</v>
      </c>
      <c r="G35" s="177"/>
      <c r="H35" s="47"/>
      <c r="I35" s="48"/>
      <c r="J35" s="365">
        <f t="shared" si="16"/>
        <v>0</v>
      </c>
      <c r="K35" s="190"/>
      <c r="L35" s="372">
        <f t="shared" si="17"/>
        <v>0</v>
      </c>
      <c r="M35" s="47"/>
      <c r="N35" s="48"/>
      <c r="O35" s="364">
        <f t="shared" si="18"/>
        <v>0</v>
      </c>
      <c r="P35" s="226">
        <f t="shared" si="19"/>
        <v>0</v>
      </c>
    </row>
    <row r="36" spans="1:16" ht="30" x14ac:dyDescent="0.25">
      <c r="A36" s="60" t="s">
        <v>123</v>
      </c>
      <c r="B36" s="431" t="s">
        <v>292</v>
      </c>
      <c r="C36" s="361" t="s">
        <v>93</v>
      </c>
      <c r="D36" s="45"/>
      <c r="E36" s="46"/>
      <c r="F36" s="365">
        <f t="shared" si="15"/>
        <v>0</v>
      </c>
      <c r="G36" s="177"/>
      <c r="H36" s="47"/>
      <c r="I36" s="48"/>
      <c r="J36" s="365">
        <f t="shared" si="16"/>
        <v>0</v>
      </c>
      <c r="K36" s="190"/>
      <c r="L36" s="372">
        <f t="shared" si="17"/>
        <v>0</v>
      </c>
      <c r="M36" s="47"/>
      <c r="N36" s="48"/>
      <c r="O36" s="364">
        <f t="shared" si="18"/>
        <v>0</v>
      </c>
      <c r="P36" s="226">
        <f t="shared" si="19"/>
        <v>0</v>
      </c>
    </row>
    <row r="37" spans="1:16" x14ac:dyDescent="0.25">
      <c r="A37" s="60" t="s">
        <v>124</v>
      </c>
      <c r="B37" s="432"/>
      <c r="C37" s="361" t="s">
        <v>93</v>
      </c>
      <c r="D37" s="45"/>
      <c r="E37" s="46"/>
      <c r="F37" s="365">
        <f t="shared" si="15"/>
        <v>0</v>
      </c>
      <c r="G37" s="177"/>
      <c r="H37" s="47"/>
      <c r="I37" s="48"/>
      <c r="J37" s="365">
        <f t="shared" si="16"/>
        <v>0</v>
      </c>
      <c r="K37" s="190"/>
      <c r="L37" s="372">
        <f t="shared" si="17"/>
        <v>0</v>
      </c>
      <c r="M37" s="47"/>
      <c r="N37" s="48"/>
      <c r="O37" s="364">
        <f t="shared" si="18"/>
        <v>0</v>
      </c>
      <c r="P37" s="226">
        <f t="shared" si="19"/>
        <v>0</v>
      </c>
    </row>
    <row r="38" spans="1:16" ht="30" x14ac:dyDescent="0.25">
      <c r="A38" s="60" t="s">
        <v>125</v>
      </c>
      <c r="B38" s="432"/>
      <c r="C38" s="361" t="s">
        <v>93</v>
      </c>
      <c r="D38" s="45"/>
      <c r="E38" s="46"/>
      <c r="F38" s="365">
        <f t="shared" si="15"/>
        <v>0</v>
      </c>
      <c r="G38" s="177"/>
      <c r="H38" s="47"/>
      <c r="I38" s="48"/>
      <c r="J38" s="365">
        <f t="shared" si="16"/>
        <v>0</v>
      </c>
      <c r="K38" s="190"/>
      <c r="L38" s="372">
        <f t="shared" si="17"/>
        <v>0</v>
      </c>
      <c r="M38" s="47"/>
      <c r="N38" s="48"/>
      <c r="O38" s="364">
        <f t="shared" si="18"/>
        <v>0</v>
      </c>
      <c r="P38" s="226">
        <f t="shared" si="19"/>
        <v>0</v>
      </c>
    </row>
    <row r="39" spans="1:16" ht="30" x14ac:dyDescent="0.25">
      <c r="A39" s="62" t="s">
        <v>233</v>
      </c>
      <c r="B39" s="434"/>
      <c r="C39" s="361"/>
      <c r="D39" s="49"/>
      <c r="E39" s="50"/>
      <c r="F39" s="365">
        <f t="shared" si="15"/>
        <v>0</v>
      </c>
      <c r="G39" s="177"/>
      <c r="H39" s="47"/>
      <c r="I39" s="48"/>
      <c r="J39" s="365">
        <f t="shared" si="16"/>
        <v>0</v>
      </c>
      <c r="K39" s="190"/>
      <c r="L39" s="372">
        <f t="shared" si="17"/>
        <v>0</v>
      </c>
      <c r="M39" s="47"/>
      <c r="N39" s="48"/>
      <c r="O39" s="364">
        <f t="shared" si="18"/>
        <v>0</v>
      </c>
      <c r="P39" s="226">
        <f t="shared" si="19"/>
        <v>0</v>
      </c>
    </row>
    <row r="40" spans="1:16" ht="30.75" thickBot="1" x14ac:dyDescent="0.3">
      <c r="A40" s="309" t="s">
        <v>105</v>
      </c>
      <c r="B40" s="310"/>
      <c r="C40" s="299"/>
      <c r="D40" s="300"/>
      <c r="E40" s="300"/>
      <c r="F40" s="301">
        <f>SUM(F34:F39)</f>
        <v>0</v>
      </c>
      <c r="G40" s="311">
        <f>SUM(G34:G39)</f>
        <v>0</v>
      </c>
      <c r="H40" s="288"/>
      <c r="I40" s="287"/>
      <c r="J40" s="287">
        <f>SUM(J34:J39)</f>
        <v>0</v>
      </c>
      <c r="K40" s="312">
        <f>SUM(K34:K39)</f>
        <v>0</v>
      </c>
      <c r="L40" s="290">
        <f>SUM(L34:L39)</f>
        <v>0</v>
      </c>
      <c r="M40" s="288"/>
      <c r="N40" s="287"/>
      <c r="O40" s="287">
        <f>SUM(O34:O39)</f>
        <v>0</v>
      </c>
      <c r="P40" s="291">
        <f>SUM(P34:P39)</f>
        <v>0</v>
      </c>
    </row>
    <row r="41" spans="1:16" ht="15.75" thickBot="1" x14ac:dyDescent="0.3">
      <c r="A41" s="313" t="s">
        <v>73</v>
      </c>
      <c r="B41" s="314"/>
      <c r="C41" s="315"/>
      <c r="D41" s="316"/>
      <c r="E41" s="316"/>
      <c r="F41" s="317"/>
      <c r="G41" s="318"/>
      <c r="H41" s="319"/>
      <c r="I41" s="320"/>
      <c r="J41" s="321"/>
      <c r="K41" s="322"/>
      <c r="L41" s="321"/>
      <c r="M41" s="319"/>
      <c r="N41" s="320"/>
      <c r="O41" s="321"/>
      <c r="P41" s="322"/>
    </row>
    <row r="42" spans="1:16" ht="75" x14ac:dyDescent="0.25">
      <c r="A42" s="51" t="s">
        <v>126</v>
      </c>
      <c r="B42" s="435" t="s">
        <v>68</v>
      </c>
      <c r="C42" s="355" t="s">
        <v>95</v>
      </c>
      <c r="D42" s="45"/>
      <c r="E42" s="46"/>
      <c r="F42" s="365">
        <f t="shared" ref="F42:F43" si="20">ROUND(D42*E42,2)</f>
        <v>0</v>
      </c>
      <c r="G42" s="47"/>
      <c r="H42" s="47"/>
      <c r="I42" s="48"/>
      <c r="J42" s="365">
        <f t="shared" ref="J42:J43" si="21">ROUND(H42*I42,2)</f>
        <v>0</v>
      </c>
      <c r="K42" s="191"/>
      <c r="L42" s="373">
        <f t="shared" ref="L42:L43" si="22">F42+G42-(J42+K42)</f>
        <v>0</v>
      </c>
      <c r="M42" s="47"/>
      <c r="N42" s="48"/>
      <c r="O42" s="364">
        <f t="shared" ref="O42:O43" si="23">ROUND(M42*N42,2)</f>
        <v>0</v>
      </c>
      <c r="P42" s="226">
        <f t="shared" ref="P42:P43" si="24">L42-O42</f>
        <v>0</v>
      </c>
    </row>
    <row r="43" spans="1:16" ht="25.5" x14ac:dyDescent="0.25">
      <c r="A43" s="52" t="s">
        <v>130</v>
      </c>
      <c r="B43" s="436" t="s">
        <v>69</v>
      </c>
      <c r="C43" s="357"/>
      <c r="D43" s="45"/>
      <c r="E43" s="46"/>
      <c r="F43" s="365">
        <f t="shared" si="20"/>
        <v>0</v>
      </c>
      <c r="G43" s="47"/>
      <c r="H43" s="47"/>
      <c r="I43" s="48"/>
      <c r="J43" s="365">
        <f t="shared" si="21"/>
        <v>0</v>
      </c>
      <c r="K43" s="192"/>
      <c r="L43" s="374">
        <f t="shared" si="22"/>
        <v>0</v>
      </c>
      <c r="M43" s="47"/>
      <c r="N43" s="48"/>
      <c r="O43" s="364">
        <f t="shared" si="23"/>
        <v>0</v>
      </c>
      <c r="P43" s="226">
        <f t="shared" si="24"/>
        <v>0</v>
      </c>
    </row>
    <row r="44" spans="1:16" ht="15.75" thickBot="1" x14ac:dyDescent="0.3">
      <c r="A44" s="323" t="s">
        <v>131</v>
      </c>
      <c r="B44" s="324"/>
      <c r="C44" s="299"/>
      <c r="D44" s="300"/>
      <c r="E44" s="300"/>
      <c r="F44" s="301">
        <f>SUM(F42:F43)</f>
        <v>0</v>
      </c>
      <c r="G44" s="325">
        <f>SUM(G42:G43)</f>
        <v>0</v>
      </c>
      <c r="H44" s="325"/>
      <c r="I44" s="326"/>
      <c r="J44" s="326">
        <f>SUM(J42:J43)</f>
        <v>0</v>
      </c>
      <c r="K44" s="291">
        <f>SUM(K42:K43)</f>
        <v>0</v>
      </c>
      <c r="L44" s="306">
        <f>SUM(L42:L43)</f>
        <v>0</v>
      </c>
      <c r="M44" s="325"/>
      <c r="N44" s="326"/>
      <c r="O44" s="326">
        <f>SUM(O42:O43)</f>
        <v>0</v>
      </c>
      <c r="P44" s="291">
        <f>SUM(P42:P43)</f>
        <v>0</v>
      </c>
    </row>
    <row r="45" spans="1:16" ht="30.75" thickBot="1" x14ac:dyDescent="0.3">
      <c r="A45" s="327" t="s">
        <v>132</v>
      </c>
      <c r="B45" s="328"/>
      <c r="C45" s="329"/>
      <c r="D45" s="330"/>
      <c r="E45" s="330"/>
      <c r="F45" s="331">
        <f>F44+F40+F32+F19+F11</f>
        <v>0</v>
      </c>
      <c r="G45" s="332">
        <f>G44+G40+G32+G19+G11</f>
        <v>0</v>
      </c>
      <c r="H45" s="333"/>
      <c r="I45" s="334"/>
      <c r="J45" s="335">
        <f>J44+J40+J32+J19+J11</f>
        <v>0</v>
      </c>
      <c r="K45" s="336">
        <f>K44+K40+K32+K19+K11</f>
        <v>0</v>
      </c>
      <c r="L45" s="335">
        <f>L44+L40+L32+L19+L11</f>
        <v>0</v>
      </c>
      <c r="M45" s="333"/>
      <c r="N45" s="334"/>
      <c r="O45" s="335">
        <f>O44+O40+O32+O19+O11</f>
        <v>0</v>
      </c>
      <c r="P45" s="337">
        <f>P44+P40+P32+P19+P11</f>
        <v>0</v>
      </c>
    </row>
    <row r="46" spans="1:16" ht="45.75" thickBot="1" x14ac:dyDescent="0.3">
      <c r="A46" s="170" t="s">
        <v>133</v>
      </c>
      <c r="B46" s="437"/>
      <c r="C46" s="347"/>
      <c r="D46" s="348"/>
      <c r="E46" s="349"/>
      <c r="F46" s="54">
        <v>0</v>
      </c>
      <c r="G46" s="203">
        <v>0</v>
      </c>
      <c r="H46" s="350"/>
      <c r="I46" s="351"/>
      <c r="J46" s="53"/>
      <c r="K46" s="53"/>
      <c r="L46" s="173">
        <f>F46+G46-(J46+K46)</f>
        <v>0</v>
      </c>
      <c r="M46" s="350"/>
      <c r="N46" s="351"/>
      <c r="O46" s="375"/>
      <c r="P46" s="227">
        <f t="shared" ref="P46" si="25">L46-O46</f>
        <v>0</v>
      </c>
    </row>
    <row r="47" spans="1:16" ht="15.75" thickBot="1" x14ac:dyDescent="0.3">
      <c r="A47" s="327" t="s">
        <v>82</v>
      </c>
      <c r="B47" s="338"/>
      <c r="C47" s="339"/>
      <c r="D47" s="340"/>
      <c r="E47" s="340"/>
      <c r="F47" s="341">
        <f>F45+F46</f>
        <v>0</v>
      </c>
      <c r="G47" s="342">
        <f>G45+G46</f>
        <v>0</v>
      </c>
      <c r="H47" s="303"/>
      <c r="I47" s="343"/>
      <c r="J47" s="335">
        <f>J45+J46</f>
        <v>0</v>
      </c>
      <c r="K47" s="344">
        <f>K45+K46</f>
        <v>0</v>
      </c>
      <c r="L47" s="345">
        <f>L45+L46</f>
        <v>0</v>
      </c>
      <c r="M47" s="303"/>
      <c r="N47" s="343"/>
      <c r="O47" s="335">
        <f>O45+O46</f>
        <v>0</v>
      </c>
      <c r="P47" s="346">
        <f>P45+P46</f>
        <v>0</v>
      </c>
    </row>
    <row r="48" spans="1:16" x14ac:dyDescent="0.25">
      <c r="A48" s="19"/>
      <c r="B48" s="19"/>
      <c r="C48" s="19"/>
      <c r="D48" s="19"/>
      <c r="E48" s="19"/>
      <c r="F48" s="19"/>
      <c r="G48" s="19"/>
      <c r="H48" s="19"/>
      <c r="I48" s="19"/>
      <c r="J48" s="19"/>
      <c r="K48" s="19"/>
      <c r="L48" s="19"/>
      <c r="M48" s="19"/>
      <c r="N48" s="19"/>
      <c r="O48" s="19"/>
    </row>
    <row r="49" spans="1:15" x14ac:dyDescent="0.25">
      <c r="A49" s="275" t="s">
        <v>239</v>
      </c>
      <c r="B49" s="19"/>
      <c r="C49" s="19"/>
      <c r="D49" s="19"/>
      <c r="E49" s="19"/>
      <c r="F49" s="19"/>
      <c r="G49" s="19"/>
      <c r="H49" s="19"/>
      <c r="I49" s="19"/>
      <c r="J49" s="19"/>
      <c r="K49" s="19"/>
      <c r="L49" s="19"/>
      <c r="M49" s="19"/>
      <c r="N49" s="19"/>
      <c r="O49" s="19"/>
    </row>
    <row r="50" spans="1:15" x14ac:dyDescent="0.25">
      <c r="A50" s="19"/>
      <c r="B50" s="19"/>
      <c r="C50" s="19"/>
      <c r="D50" s="19"/>
      <c r="E50" s="19"/>
      <c r="F50" s="19"/>
      <c r="G50" s="19"/>
      <c r="H50" s="19"/>
      <c r="I50" s="19"/>
      <c r="J50" s="19"/>
      <c r="K50" s="19"/>
      <c r="L50" s="19"/>
      <c r="M50" s="19"/>
      <c r="N50" s="19"/>
      <c r="O50" s="19"/>
    </row>
    <row r="51" spans="1:15" x14ac:dyDescent="0.25">
      <c r="A51" s="19"/>
      <c r="B51" s="19"/>
      <c r="C51" s="19"/>
      <c r="D51" s="19"/>
      <c r="E51" s="19"/>
      <c r="F51" s="19"/>
      <c r="G51" s="19"/>
      <c r="H51" s="19"/>
      <c r="I51" s="19"/>
      <c r="J51" s="19"/>
      <c r="K51" s="19"/>
      <c r="L51" s="19"/>
      <c r="M51" s="19"/>
      <c r="N51" s="19"/>
      <c r="O51" s="19"/>
    </row>
    <row r="52" spans="1:15" ht="30" customHeight="1" x14ac:dyDescent="0.25">
      <c r="A52" s="19"/>
      <c r="B52" s="19"/>
      <c r="C52" s="628" t="s">
        <v>289</v>
      </c>
      <c r="D52" s="628"/>
      <c r="E52" s="628"/>
      <c r="F52" s="628"/>
      <c r="G52" s="628"/>
      <c r="H52" s="628"/>
      <c r="I52" s="628"/>
      <c r="J52" s="628"/>
      <c r="K52" s="628"/>
      <c r="L52" s="628"/>
      <c r="M52" s="19"/>
      <c r="N52" s="19"/>
      <c r="O52" s="19"/>
    </row>
    <row r="53" spans="1:15" ht="45" customHeight="1" x14ac:dyDescent="0.25">
      <c r="C53" s="645" t="s">
        <v>191</v>
      </c>
      <c r="D53" s="646"/>
      <c r="E53" s="646"/>
      <c r="F53" s="646"/>
      <c r="G53" s="646"/>
      <c r="H53" s="647"/>
      <c r="I53" s="645" t="s">
        <v>83</v>
      </c>
      <c r="J53" s="646"/>
      <c r="K53" s="627" t="s">
        <v>326</v>
      </c>
      <c r="L53" s="627"/>
    </row>
  </sheetData>
  <protectedRanges>
    <protectedRange sqref="A46:B47" name="rowsOther_10_1"/>
    <protectedRange sqref="A14:A15" name="rowsWorks_11_1"/>
    <protectedRange sqref="A8:B8 B15 B23 B36 A10:B10 B9" name="rowsHRt_10_1"/>
    <protectedRange sqref="A27:B27" name="experts_2_2_1_1"/>
    <protectedRange sqref="A28:B30" name="rowsEquip_2_2_1_1"/>
    <protectedRange sqref="A37:B37 A36" name="rowsWorks_3_2_1_1"/>
    <protectedRange sqref="A35" name="rowsWorks_1_2_2_1_1"/>
  </protectedRanges>
  <mergeCells count="13">
    <mergeCell ref="K53:L53"/>
    <mergeCell ref="C52:L52"/>
    <mergeCell ref="A1:P1"/>
    <mergeCell ref="B3:B4"/>
    <mergeCell ref="P3:P4"/>
    <mergeCell ref="C3:F3"/>
    <mergeCell ref="H3:J3"/>
    <mergeCell ref="K3:K4"/>
    <mergeCell ref="L3:L4"/>
    <mergeCell ref="G3:G4"/>
    <mergeCell ref="M3:O3"/>
    <mergeCell ref="C53:H53"/>
    <mergeCell ref="I53:J53"/>
  </mergeCells>
  <pageMargins left="0.70866141732283472" right="0.70866141732283472" top="0.74803149606299213" bottom="0.74803149606299213" header="0.31496062992125984" footer="0.31496062992125984"/>
  <pageSetup paperSize="9" scale="56" fitToHeight="8" orientation="landscape" r:id="rId1"/>
  <headerFooter>
    <oddHeader>&amp;CLatvia-Lithuania-Belarus ENI CBC programme</oddHeader>
    <oddFooter>&amp;L&amp;"-,Italic"Progress Report&amp;R&amp;"-,Italic"Page &amp;P/&amp;N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1"/>
  <sheetViews>
    <sheetView showGridLines="0" zoomScaleNormal="100" workbookViewId="0">
      <selection activeCell="H19" sqref="H19"/>
    </sheetView>
  </sheetViews>
  <sheetFormatPr defaultColWidth="20.5703125" defaultRowHeight="15" x14ac:dyDescent="0.25"/>
  <cols>
    <col min="1" max="1" width="28.5703125" style="19" customWidth="1"/>
    <col min="2" max="10" width="17.140625" style="19" customWidth="1"/>
    <col min="11" max="11" width="6.5703125" style="19" customWidth="1"/>
    <col min="12" max="12" width="4.5703125" style="19" customWidth="1"/>
    <col min="13" max="16384" width="20.5703125" style="19"/>
  </cols>
  <sheetData>
    <row r="1" spans="1:12" ht="22.5" customHeight="1" x14ac:dyDescent="0.25">
      <c r="A1" s="649" t="s">
        <v>293</v>
      </c>
      <c r="B1" s="649"/>
      <c r="C1" s="649"/>
      <c r="D1" s="649"/>
      <c r="E1" s="649"/>
      <c r="F1" s="649"/>
      <c r="G1" s="649"/>
      <c r="H1" s="649"/>
      <c r="I1" s="649"/>
      <c r="J1" s="649"/>
    </row>
    <row r="2" spans="1:12" ht="15.75" thickBot="1" x14ac:dyDescent="0.3">
      <c r="D2" s="113"/>
      <c r="E2" s="30"/>
      <c r="F2" s="30"/>
      <c r="G2" s="30"/>
    </row>
    <row r="3" spans="1:12" ht="15.75" thickBot="1" x14ac:dyDescent="0.3">
      <c r="A3" s="401" t="s">
        <v>294</v>
      </c>
      <c r="B3" s="31"/>
      <c r="C3" s="31"/>
      <c r="D3" s="31"/>
      <c r="E3" s="31"/>
      <c r="F3" s="31"/>
      <c r="G3" s="31"/>
      <c r="H3" s="31"/>
      <c r="I3" s="31"/>
      <c r="J3" s="38"/>
    </row>
    <row r="4" spans="1:12" ht="47.25" customHeight="1" thickBot="1" x14ac:dyDescent="0.3">
      <c r="A4" s="393" t="s">
        <v>263</v>
      </c>
      <c r="B4" s="394" t="s">
        <v>336</v>
      </c>
      <c r="C4" s="395" t="s">
        <v>329</v>
      </c>
      <c r="D4" s="395" t="s">
        <v>330</v>
      </c>
      <c r="E4" s="395" t="s">
        <v>331</v>
      </c>
      <c r="F4" s="395" t="s">
        <v>332</v>
      </c>
      <c r="G4" s="395" t="s">
        <v>333</v>
      </c>
      <c r="H4" s="395" t="s">
        <v>334</v>
      </c>
      <c r="I4" s="396" t="s">
        <v>335</v>
      </c>
      <c r="J4" s="397" t="s">
        <v>70</v>
      </c>
    </row>
    <row r="5" spans="1:12" ht="26.25" customHeight="1" thickBot="1" x14ac:dyDescent="0.3">
      <c r="A5" s="398" t="s">
        <v>258</v>
      </c>
      <c r="B5" s="267"/>
      <c r="C5" s="267"/>
      <c r="D5" s="267"/>
      <c r="E5" s="267"/>
      <c r="F5" s="267"/>
      <c r="G5" s="267"/>
      <c r="H5" s="267"/>
      <c r="I5" s="267"/>
      <c r="J5" s="397"/>
      <c r="K5" s="416" t="s">
        <v>319</v>
      </c>
      <c r="L5" s="440" t="s">
        <v>320</v>
      </c>
    </row>
    <row r="6" spans="1:12" ht="18.75" customHeight="1" x14ac:dyDescent="0.25">
      <c r="A6" s="446" t="s">
        <v>64</v>
      </c>
      <c r="B6" s="204"/>
      <c r="C6" s="35"/>
      <c r="D6" s="35"/>
      <c r="E6" s="35"/>
      <c r="F6" s="35"/>
      <c r="G6" s="35"/>
      <c r="H6" s="35"/>
      <c r="I6" s="208"/>
      <c r="J6" s="211">
        <f>SUM(B6:I6)</f>
        <v>0</v>
      </c>
    </row>
    <row r="7" spans="1:12" ht="18.75" customHeight="1" x14ac:dyDescent="0.25">
      <c r="A7" s="444" t="s">
        <v>65</v>
      </c>
      <c r="B7" s="205"/>
      <c r="C7" s="33"/>
      <c r="D7" s="33"/>
      <c r="E7" s="33"/>
      <c r="F7" s="33"/>
      <c r="G7" s="33"/>
      <c r="H7" s="33"/>
      <c r="I7" s="209"/>
      <c r="J7" s="212">
        <f t="shared" ref="J7:J12" si="0">SUM(B7:I7)</f>
        <v>0</v>
      </c>
    </row>
    <row r="8" spans="1:12" ht="30" customHeight="1" x14ac:dyDescent="0.25">
      <c r="A8" s="444" t="s">
        <v>71</v>
      </c>
      <c r="B8" s="205"/>
      <c r="C8" s="33"/>
      <c r="D8" s="33"/>
      <c r="E8" s="33"/>
      <c r="F8" s="33"/>
      <c r="G8" s="33"/>
      <c r="H8" s="33"/>
      <c r="I8" s="209"/>
      <c r="J8" s="212">
        <f t="shared" si="0"/>
        <v>0</v>
      </c>
    </row>
    <row r="9" spans="1:12" ht="30" x14ac:dyDescent="0.25">
      <c r="A9" s="444" t="s">
        <v>72</v>
      </c>
      <c r="B9" s="205"/>
      <c r="C9" s="33"/>
      <c r="D9" s="33"/>
      <c r="E9" s="33"/>
      <c r="F9" s="33"/>
      <c r="G9" s="33"/>
      <c r="H9" s="33"/>
      <c r="I9" s="209"/>
      <c r="J9" s="212">
        <f t="shared" si="0"/>
        <v>0</v>
      </c>
    </row>
    <row r="10" spans="1:12" ht="18.75" customHeight="1" x14ac:dyDescent="0.25">
      <c r="A10" s="445" t="s">
        <v>73</v>
      </c>
      <c r="B10" s="205"/>
      <c r="C10" s="33"/>
      <c r="D10" s="33"/>
      <c r="E10" s="33"/>
      <c r="F10" s="33"/>
      <c r="G10" s="33"/>
      <c r="H10" s="33"/>
      <c r="I10" s="209"/>
      <c r="J10" s="212">
        <f t="shared" si="0"/>
        <v>0</v>
      </c>
    </row>
    <row r="11" spans="1:12" ht="30" customHeight="1" x14ac:dyDescent="0.25">
      <c r="A11" s="445" t="s">
        <v>74</v>
      </c>
      <c r="B11" s="205">
        <f>SUM(B6:B10)</f>
        <v>0</v>
      </c>
      <c r="C11" s="205">
        <f t="shared" ref="C11:I11" si="1">SUM(C6:C10)</f>
        <v>0</v>
      </c>
      <c r="D11" s="205">
        <f t="shared" si="1"/>
        <v>0</v>
      </c>
      <c r="E11" s="205">
        <f t="shared" si="1"/>
        <v>0</v>
      </c>
      <c r="F11" s="205">
        <f t="shared" si="1"/>
        <v>0</v>
      </c>
      <c r="G11" s="205">
        <f t="shared" si="1"/>
        <v>0</v>
      </c>
      <c r="H11" s="205">
        <f t="shared" si="1"/>
        <v>0</v>
      </c>
      <c r="I11" s="205">
        <f t="shared" si="1"/>
        <v>0</v>
      </c>
      <c r="J11" s="212">
        <f>SUM(B11:I11)</f>
        <v>0</v>
      </c>
    </row>
    <row r="12" spans="1:12" ht="30" customHeight="1" thickBot="1" x14ac:dyDescent="0.3">
      <c r="A12" s="445" t="s">
        <v>81</v>
      </c>
      <c r="B12" s="206"/>
      <c r="C12" s="36"/>
      <c r="D12" s="36"/>
      <c r="E12" s="36"/>
      <c r="F12" s="36"/>
      <c r="G12" s="36"/>
      <c r="H12" s="36"/>
      <c r="I12" s="210"/>
      <c r="J12" s="213">
        <f t="shared" si="0"/>
        <v>0</v>
      </c>
    </row>
    <row r="13" spans="1:12" ht="22.5" customHeight="1" thickBot="1" x14ac:dyDescent="0.3">
      <c r="A13" s="439" t="s">
        <v>232</v>
      </c>
      <c r="B13" s="207">
        <f>SUM(B11:B12)</f>
        <v>0</v>
      </c>
      <c r="C13" s="207">
        <f>SUM(C11:C12)</f>
        <v>0</v>
      </c>
      <c r="D13" s="207">
        <f t="shared" ref="D13:I13" si="2">SUM(D11:D12)</f>
        <v>0</v>
      </c>
      <c r="E13" s="207">
        <f t="shared" si="2"/>
        <v>0</v>
      </c>
      <c r="F13" s="207">
        <f t="shared" si="2"/>
        <v>0</v>
      </c>
      <c r="G13" s="207">
        <f t="shared" si="2"/>
        <v>0</v>
      </c>
      <c r="H13" s="207">
        <f t="shared" si="2"/>
        <v>0</v>
      </c>
      <c r="I13" s="207">
        <f t="shared" si="2"/>
        <v>0</v>
      </c>
      <c r="J13" s="214">
        <f>SUM(J11:J12)</f>
        <v>0</v>
      </c>
    </row>
    <row r="14" spans="1:12" ht="18.75" customHeight="1" thickBot="1" x14ac:dyDescent="0.3">
      <c r="A14" s="447" t="s">
        <v>178</v>
      </c>
    </row>
    <row r="15" spans="1:12" ht="18.75" customHeight="1" x14ac:dyDescent="0.25">
      <c r="A15" s="446" t="s">
        <v>64</v>
      </c>
      <c r="B15" s="40"/>
      <c r="C15" s="32"/>
      <c r="D15" s="32"/>
      <c r="E15" s="32"/>
      <c r="F15" s="32"/>
      <c r="G15" s="32"/>
      <c r="H15" s="32"/>
      <c r="I15" s="215"/>
      <c r="J15" s="216">
        <f>SUM(B15:I15)</f>
        <v>0</v>
      </c>
    </row>
    <row r="16" spans="1:12" ht="18.75" customHeight="1" x14ac:dyDescent="0.25">
      <c r="A16" s="444" t="s">
        <v>65</v>
      </c>
      <c r="B16" s="205"/>
      <c r="C16" s="33"/>
      <c r="D16" s="33"/>
      <c r="E16" s="33"/>
      <c r="F16" s="33"/>
      <c r="G16" s="33"/>
      <c r="H16" s="35"/>
      <c r="I16" s="209"/>
      <c r="J16" s="212">
        <f t="shared" ref="J16:J21" si="3">SUM(B16:I16)</f>
        <v>0</v>
      </c>
    </row>
    <row r="17" spans="1:10" ht="30" customHeight="1" x14ac:dyDescent="0.25">
      <c r="A17" s="444" t="s">
        <v>71</v>
      </c>
      <c r="B17" s="205"/>
      <c r="C17" s="33"/>
      <c r="D17" s="33"/>
      <c r="E17" s="33"/>
      <c r="F17" s="33"/>
      <c r="G17" s="33"/>
      <c r="H17" s="35"/>
      <c r="I17" s="209"/>
      <c r="J17" s="212">
        <f t="shared" si="3"/>
        <v>0</v>
      </c>
    </row>
    <row r="18" spans="1:10" ht="30" x14ac:dyDescent="0.25">
      <c r="A18" s="444" t="s">
        <v>72</v>
      </c>
      <c r="B18" s="206"/>
      <c r="C18" s="36"/>
      <c r="D18" s="36"/>
      <c r="E18" s="36"/>
      <c r="F18" s="36"/>
      <c r="G18" s="36"/>
      <c r="H18" s="35"/>
      <c r="I18" s="209"/>
      <c r="J18" s="212">
        <f t="shared" si="3"/>
        <v>0</v>
      </c>
    </row>
    <row r="19" spans="1:10" ht="18.75" customHeight="1" x14ac:dyDescent="0.25">
      <c r="A19" s="445" t="s">
        <v>73</v>
      </c>
      <c r="B19" s="206"/>
      <c r="C19" s="36"/>
      <c r="D19" s="36"/>
      <c r="E19" s="36"/>
      <c r="F19" s="36"/>
      <c r="G19" s="36"/>
      <c r="H19" s="35"/>
      <c r="I19" s="209"/>
      <c r="J19" s="212">
        <f t="shared" si="3"/>
        <v>0</v>
      </c>
    </row>
    <row r="20" spans="1:10" ht="30" customHeight="1" x14ac:dyDescent="0.25">
      <c r="A20" s="445" t="s">
        <v>74</v>
      </c>
      <c r="B20" s="206">
        <f>SUM(B15:B19)</f>
        <v>0</v>
      </c>
      <c r="C20" s="206">
        <f t="shared" ref="C20:I20" si="4">SUM(C15:C19)</f>
        <v>0</v>
      </c>
      <c r="D20" s="206">
        <f t="shared" si="4"/>
        <v>0</v>
      </c>
      <c r="E20" s="206">
        <f t="shared" si="4"/>
        <v>0</v>
      </c>
      <c r="F20" s="206">
        <f t="shared" si="4"/>
        <v>0</v>
      </c>
      <c r="G20" s="206">
        <f t="shared" si="4"/>
        <v>0</v>
      </c>
      <c r="H20" s="206">
        <f t="shared" si="4"/>
        <v>0</v>
      </c>
      <c r="I20" s="206">
        <f t="shared" si="4"/>
        <v>0</v>
      </c>
      <c r="J20" s="212">
        <f>SUM(B20:I20)</f>
        <v>0</v>
      </c>
    </row>
    <row r="21" spans="1:10" ht="30" customHeight="1" thickBot="1" x14ac:dyDescent="0.3">
      <c r="A21" s="445" t="s">
        <v>81</v>
      </c>
      <c r="B21" s="206"/>
      <c r="C21" s="36"/>
      <c r="D21" s="36"/>
      <c r="E21" s="36"/>
      <c r="F21" s="36"/>
      <c r="G21" s="36"/>
      <c r="H21" s="37"/>
      <c r="I21" s="210"/>
      <c r="J21" s="213">
        <f t="shared" si="3"/>
        <v>0</v>
      </c>
    </row>
    <row r="22" spans="1:10" ht="22.5" customHeight="1" thickBot="1" x14ac:dyDescent="0.3">
      <c r="A22" s="439" t="s">
        <v>232</v>
      </c>
      <c r="B22" s="207">
        <f>SUM(B20:B21)</f>
        <v>0</v>
      </c>
      <c r="C22" s="268">
        <f t="shared" ref="C22:J22" si="5">SUM(C20:C21)</f>
        <v>0</v>
      </c>
      <c r="D22" s="268">
        <f t="shared" si="5"/>
        <v>0</v>
      </c>
      <c r="E22" s="268">
        <f t="shared" si="5"/>
        <v>0</v>
      </c>
      <c r="F22" s="268">
        <f t="shared" si="5"/>
        <v>0</v>
      </c>
      <c r="G22" s="268">
        <f t="shared" si="5"/>
        <v>0</v>
      </c>
      <c r="H22" s="268">
        <f t="shared" si="5"/>
        <v>0</v>
      </c>
      <c r="I22" s="270">
        <f t="shared" si="5"/>
        <v>0</v>
      </c>
      <c r="J22" s="269">
        <f t="shared" si="5"/>
        <v>0</v>
      </c>
    </row>
    <row r="23" spans="1:10" ht="18.75" customHeight="1" thickBot="1" x14ac:dyDescent="0.3">
      <c r="A23" s="447" t="s">
        <v>66</v>
      </c>
    </row>
    <row r="24" spans="1:10" ht="18.75" customHeight="1" x14ac:dyDescent="0.25">
      <c r="A24" s="446" t="s">
        <v>64</v>
      </c>
      <c r="B24" s="40"/>
      <c r="C24" s="32"/>
      <c r="D24" s="32"/>
      <c r="E24" s="32"/>
      <c r="F24" s="32"/>
      <c r="G24" s="32"/>
      <c r="H24" s="32"/>
      <c r="I24" s="215"/>
      <c r="J24" s="216">
        <f>SUM(B24:I24)</f>
        <v>0</v>
      </c>
    </row>
    <row r="25" spans="1:10" ht="18.75" customHeight="1" x14ac:dyDescent="0.25">
      <c r="A25" s="444" t="s">
        <v>65</v>
      </c>
      <c r="B25" s="205"/>
      <c r="C25" s="33"/>
      <c r="D25" s="33"/>
      <c r="E25" s="33"/>
      <c r="F25" s="33"/>
      <c r="G25" s="33"/>
      <c r="H25" s="35"/>
      <c r="I25" s="208"/>
      <c r="J25" s="212">
        <f>SUM(B25:I25)</f>
        <v>0</v>
      </c>
    </row>
    <row r="26" spans="1:10" ht="30" customHeight="1" x14ac:dyDescent="0.25">
      <c r="A26" s="444" t="s">
        <v>71</v>
      </c>
      <c r="B26" s="205"/>
      <c r="C26" s="33"/>
      <c r="D26" s="33"/>
      <c r="E26" s="33"/>
      <c r="F26" s="33"/>
      <c r="G26" s="33"/>
      <c r="H26" s="35"/>
      <c r="I26" s="208"/>
      <c r="J26" s="212">
        <f t="shared" ref="J26:J30" si="6">SUM(B26:I26)</f>
        <v>0</v>
      </c>
    </row>
    <row r="27" spans="1:10" ht="30" x14ac:dyDescent="0.25">
      <c r="A27" s="444" t="s">
        <v>72</v>
      </c>
      <c r="B27" s="205"/>
      <c r="C27" s="33"/>
      <c r="D27" s="33"/>
      <c r="E27" s="33"/>
      <c r="F27" s="33"/>
      <c r="G27" s="33"/>
      <c r="H27" s="35"/>
      <c r="I27" s="208"/>
      <c r="J27" s="212">
        <f t="shared" si="6"/>
        <v>0</v>
      </c>
    </row>
    <row r="28" spans="1:10" ht="18.75" customHeight="1" x14ac:dyDescent="0.25">
      <c r="A28" s="445" t="s">
        <v>73</v>
      </c>
      <c r="B28" s="205"/>
      <c r="C28" s="33"/>
      <c r="D28" s="33"/>
      <c r="E28" s="33"/>
      <c r="F28" s="33"/>
      <c r="G28" s="33"/>
      <c r="H28" s="35"/>
      <c r="I28" s="208"/>
      <c r="J28" s="212">
        <f t="shared" si="6"/>
        <v>0</v>
      </c>
    </row>
    <row r="29" spans="1:10" ht="30" customHeight="1" x14ac:dyDescent="0.25">
      <c r="A29" s="445" t="s">
        <v>74</v>
      </c>
      <c r="B29" s="205">
        <f>SUM(B24:B28)</f>
        <v>0</v>
      </c>
      <c r="C29" s="205">
        <f t="shared" ref="C29:I29" si="7">SUM(C24:C28)</f>
        <v>0</v>
      </c>
      <c r="D29" s="205">
        <f t="shared" si="7"/>
        <v>0</v>
      </c>
      <c r="E29" s="205">
        <f t="shared" si="7"/>
        <v>0</v>
      </c>
      <c r="F29" s="205">
        <f t="shared" si="7"/>
        <v>0</v>
      </c>
      <c r="G29" s="205">
        <f t="shared" si="7"/>
        <v>0</v>
      </c>
      <c r="H29" s="205">
        <f t="shared" si="7"/>
        <v>0</v>
      </c>
      <c r="I29" s="205">
        <f t="shared" si="7"/>
        <v>0</v>
      </c>
      <c r="J29" s="212">
        <f t="shared" si="6"/>
        <v>0</v>
      </c>
    </row>
    <row r="30" spans="1:10" ht="30" customHeight="1" thickBot="1" x14ac:dyDescent="0.3">
      <c r="A30" s="445" t="s">
        <v>81</v>
      </c>
      <c r="B30" s="206"/>
      <c r="C30" s="36"/>
      <c r="D30" s="36"/>
      <c r="E30" s="36"/>
      <c r="F30" s="36"/>
      <c r="G30" s="36"/>
      <c r="H30" s="36"/>
      <c r="I30" s="217"/>
      <c r="J30" s="213">
        <f t="shared" si="6"/>
        <v>0</v>
      </c>
    </row>
    <row r="31" spans="1:10" ht="22.5" customHeight="1" thickBot="1" x14ac:dyDescent="0.3">
      <c r="A31" s="439" t="s">
        <v>232</v>
      </c>
      <c r="B31" s="207">
        <f>SUM(B29:B30)</f>
        <v>0</v>
      </c>
      <c r="C31" s="268">
        <f t="shared" ref="C31:J31" si="8">SUM(C29:C30)</f>
        <v>0</v>
      </c>
      <c r="D31" s="268">
        <f t="shared" si="8"/>
        <v>0</v>
      </c>
      <c r="E31" s="268">
        <f t="shared" si="8"/>
        <v>0</v>
      </c>
      <c r="F31" s="268">
        <f t="shared" si="8"/>
        <v>0</v>
      </c>
      <c r="G31" s="268">
        <f t="shared" si="8"/>
        <v>0</v>
      </c>
      <c r="H31" s="268">
        <f t="shared" si="8"/>
        <v>0</v>
      </c>
      <c r="I31" s="270">
        <f t="shared" si="8"/>
        <v>0</v>
      </c>
      <c r="J31" s="269">
        <f t="shared" si="8"/>
        <v>0</v>
      </c>
    </row>
    <row r="32" spans="1:10" ht="18.75" customHeight="1" thickBot="1" x14ac:dyDescent="0.3">
      <c r="A32" s="443" t="s">
        <v>67</v>
      </c>
      <c r="B32" s="39"/>
      <c r="C32" s="39"/>
      <c r="D32" s="39"/>
      <c r="E32" s="39"/>
      <c r="F32" s="39"/>
      <c r="G32" s="39"/>
      <c r="H32" s="39"/>
      <c r="I32" s="39"/>
      <c r="J32" s="39"/>
    </row>
    <row r="33" spans="1:10" ht="18.75" customHeight="1" x14ac:dyDescent="0.25">
      <c r="A33" s="441" t="s">
        <v>64</v>
      </c>
      <c r="B33" s="219">
        <f>B6-B15-B24</f>
        <v>0</v>
      </c>
      <c r="C33" s="32">
        <f t="shared" ref="B33:I39" si="9">C6-C15-C24</f>
        <v>0</v>
      </c>
      <c r="D33" s="32">
        <f t="shared" si="9"/>
        <v>0</v>
      </c>
      <c r="E33" s="32">
        <f t="shared" si="9"/>
        <v>0</v>
      </c>
      <c r="F33" s="32">
        <f t="shared" si="9"/>
        <v>0</v>
      </c>
      <c r="G33" s="32">
        <f t="shared" si="9"/>
        <v>0</v>
      </c>
      <c r="H33" s="32">
        <f t="shared" si="9"/>
        <v>0</v>
      </c>
      <c r="I33" s="218">
        <f t="shared" si="9"/>
        <v>0</v>
      </c>
      <c r="J33" s="230">
        <f t="shared" ref="J33" si="10">SUM(B33:I33)</f>
        <v>0</v>
      </c>
    </row>
    <row r="34" spans="1:10" ht="18.75" customHeight="1" x14ac:dyDescent="0.25">
      <c r="A34" s="442" t="s">
        <v>65</v>
      </c>
      <c r="B34" s="220">
        <f t="shared" ref="B34:B38" si="11">B7-B16-B25</f>
        <v>0</v>
      </c>
      <c r="C34" s="33">
        <f t="shared" si="9"/>
        <v>0</v>
      </c>
      <c r="D34" s="33">
        <f t="shared" si="9"/>
        <v>0</v>
      </c>
      <c r="E34" s="33">
        <f t="shared" si="9"/>
        <v>0</v>
      </c>
      <c r="F34" s="33">
        <f t="shared" si="9"/>
        <v>0</v>
      </c>
      <c r="G34" s="33">
        <f t="shared" si="9"/>
        <v>0</v>
      </c>
      <c r="H34" s="33">
        <f t="shared" si="9"/>
        <v>0</v>
      </c>
      <c r="I34" s="171">
        <f t="shared" si="9"/>
        <v>0</v>
      </c>
      <c r="J34" s="212">
        <f t="shared" ref="J34:J39" si="12">SUM(B34:I34)</f>
        <v>0</v>
      </c>
    </row>
    <row r="35" spans="1:10" ht="30" x14ac:dyDescent="0.25">
      <c r="A35" s="442" t="s">
        <v>71</v>
      </c>
      <c r="B35" s="220">
        <f t="shared" si="11"/>
        <v>0</v>
      </c>
      <c r="C35" s="33">
        <f t="shared" si="9"/>
        <v>0</v>
      </c>
      <c r="D35" s="33">
        <f t="shared" si="9"/>
        <v>0</v>
      </c>
      <c r="E35" s="33">
        <f t="shared" si="9"/>
        <v>0</v>
      </c>
      <c r="F35" s="33">
        <f t="shared" si="9"/>
        <v>0</v>
      </c>
      <c r="G35" s="33">
        <f t="shared" si="9"/>
        <v>0</v>
      </c>
      <c r="H35" s="33">
        <f t="shared" si="9"/>
        <v>0</v>
      </c>
      <c r="I35" s="171">
        <f t="shared" si="9"/>
        <v>0</v>
      </c>
      <c r="J35" s="212">
        <f t="shared" si="12"/>
        <v>0</v>
      </c>
    </row>
    <row r="36" spans="1:10" ht="30" x14ac:dyDescent="0.25">
      <c r="A36" s="442" t="s">
        <v>72</v>
      </c>
      <c r="B36" s="220">
        <f t="shared" si="11"/>
        <v>0</v>
      </c>
      <c r="C36" s="33">
        <f t="shared" si="9"/>
        <v>0</v>
      </c>
      <c r="D36" s="33">
        <f t="shared" si="9"/>
        <v>0</v>
      </c>
      <c r="E36" s="33">
        <f t="shared" si="9"/>
        <v>0</v>
      </c>
      <c r="F36" s="33">
        <f t="shared" si="9"/>
        <v>0</v>
      </c>
      <c r="G36" s="33">
        <f t="shared" si="9"/>
        <v>0</v>
      </c>
      <c r="H36" s="33">
        <f t="shared" si="9"/>
        <v>0</v>
      </c>
      <c r="I36" s="171">
        <f t="shared" si="9"/>
        <v>0</v>
      </c>
      <c r="J36" s="212">
        <f t="shared" si="12"/>
        <v>0</v>
      </c>
    </row>
    <row r="37" spans="1:10" x14ac:dyDescent="0.25">
      <c r="A37" s="442" t="s">
        <v>73</v>
      </c>
      <c r="B37" s="220">
        <f t="shared" si="11"/>
        <v>0</v>
      </c>
      <c r="C37" s="33">
        <f t="shared" si="9"/>
        <v>0</v>
      </c>
      <c r="D37" s="33">
        <f t="shared" si="9"/>
        <v>0</v>
      </c>
      <c r="E37" s="33">
        <f t="shared" si="9"/>
        <v>0</v>
      </c>
      <c r="F37" s="33">
        <f t="shared" si="9"/>
        <v>0</v>
      </c>
      <c r="G37" s="33">
        <f t="shared" si="9"/>
        <v>0</v>
      </c>
      <c r="H37" s="33">
        <f t="shared" si="9"/>
        <v>0</v>
      </c>
      <c r="I37" s="171">
        <f t="shared" si="9"/>
        <v>0</v>
      </c>
      <c r="J37" s="212">
        <f t="shared" si="12"/>
        <v>0</v>
      </c>
    </row>
    <row r="38" spans="1:10" ht="30" x14ac:dyDescent="0.25">
      <c r="A38" s="442" t="s">
        <v>74</v>
      </c>
      <c r="B38" s="220">
        <f t="shared" si="11"/>
        <v>0</v>
      </c>
      <c r="C38" s="33">
        <f t="shared" si="9"/>
        <v>0</v>
      </c>
      <c r="D38" s="33">
        <f t="shared" si="9"/>
        <v>0</v>
      </c>
      <c r="E38" s="33">
        <f t="shared" si="9"/>
        <v>0</v>
      </c>
      <c r="F38" s="33">
        <f t="shared" si="9"/>
        <v>0</v>
      </c>
      <c r="G38" s="33">
        <f t="shared" si="9"/>
        <v>0</v>
      </c>
      <c r="H38" s="33">
        <f t="shared" si="9"/>
        <v>0</v>
      </c>
      <c r="I38" s="171">
        <f t="shared" si="9"/>
        <v>0</v>
      </c>
      <c r="J38" s="212">
        <f t="shared" si="12"/>
        <v>0</v>
      </c>
    </row>
    <row r="39" spans="1:10" ht="30" customHeight="1" thickBot="1" x14ac:dyDescent="0.3">
      <c r="A39" s="448" t="s">
        <v>81</v>
      </c>
      <c r="B39" s="221">
        <f t="shared" si="9"/>
        <v>0</v>
      </c>
      <c r="C39" s="36">
        <f t="shared" si="9"/>
        <v>0</v>
      </c>
      <c r="D39" s="36">
        <f t="shared" si="9"/>
        <v>0</v>
      </c>
      <c r="E39" s="36">
        <f t="shared" si="9"/>
        <v>0</v>
      </c>
      <c r="F39" s="36">
        <f t="shared" si="9"/>
        <v>0</v>
      </c>
      <c r="G39" s="36">
        <f t="shared" si="9"/>
        <v>0</v>
      </c>
      <c r="H39" s="36">
        <f t="shared" si="9"/>
        <v>0</v>
      </c>
      <c r="I39" s="172">
        <f t="shared" si="9"/>
        <v>0</v>
      </c>
      <c r="J39" s="231">
        <f t="shared" si="12"/>
        <v>0</v>
      </c>
    </row>
    <row r="40" spans="1:10" ht="22.5" customHeight="1" thickBot="1" x14ac:dyDescent="0.3">
      <c r="A40" s="449" t="s">
        <v>232</v>
      </c>
      <c r="B40" s="41">
        <f>SUM(B38+B39)</f>
        <v>0</v>
      </c>
      <c r="C40" s="34">
        <f t="shared" ref="C40:I40" si="13">SUM(C38+C39)</f>
        <v>0</v>
      </c>
      <c r="D40" s="34">
        <f t="shared" si="13"/>
        <v>0</v>
      </c>
      <c r="E40" s="34">
        <f t="shared" si="13"/>
        <v>0</v>
      </c>
      <c r="F40" s="34">
        <f t="shared" si="13"/>
        <v>0</v>
      </c>
      <c r="G40" s="34">
        <f t="shared" si="13"/>
        <v>0</v>
      </c>
      <c r="H40" s="34">
        <f t="shared" si="13"/>
        <v>0</v>
      </c>
      <c r="I40" s="42">
        <f t="shared" si="13"/>
        <v>0</v>
      </c>
      <c r="J40" s="207">
        <f>SUM(J38+J39)</f>
        <v>0</v>
      </c>
    </row>
    <row r="42" spans="1:10" ht="18.75" customHeight="1" x14ac:dyDescent="0.25">
      <c r="A42" s="650" t="s">
        <v>186</v>
      </c>
      <c r="B42" s="651"/>
      <c r="C42" s="651"/>
      <c r="D42" s="651"/>
      <c r="E42" s="651"/>
      <c r="F42" s="651"/>
      <c r="G42" s="651"/>
      <c r="H42" s="651"/>
      <c r="I42" s="651"/>
      <c r="J42" s="652"/>
    </row>
    <row r="43" spans="1:10" ht="59.25" customHeight="1" x14ac:dyDescent="0.25">
      <c r="A43" s="653" t="s">
        <v>242</v>
      </c>
      <c r="B43" s="654"/>
      <c r="C43" s="654"/>
      <c r="D43" s="654"/>
      <c r="E43" s="654"/>
      <c r="F43" s="654"/>
      <c r="G43" s="654"/>
      <c r="H43" s="654"/>
      <c r="I43" s="654"/>
      <c r="J43" s="655"/>
    </row>
    <row r="44" spans="1:10" x14ac:dyDescent="0.25">
      <c r="A44" s="656" t="s">
        <v>252</v>
      </c>
      <c r="B44" s="656"/>
      <c r="C44" s="656"/>
      <c r="D44" s="656"/>
      <c r="E44" s="656"/>
      <c r="F44" s="656"/>
      <c r="G44" s="656"/>
      <c r="H44" s="656"/>
      <c r="I44" s="656"/>
      <c r="J44" s="656"/>
    </row>
    <row r="45" spans="1:10" x14ac:dyDescent="0.25">
      <c r="A45" s="92"/>
      <c r="B45" s="92"/>
      <c r="C45" s="92"/>
      <c r="D45" s="92"/>
      <c r="E45" s="92"/>
      <c r="F45" s="92"/>
      <c r="G45" s="92"/>
      <c r="H45" s="92"/>
      <c r="I45" s="92"/>
      <c r="J45" s="92"/>
    </row>
    <row r="47" spans="1:10" ht="15" customHeight="1" x14ac:dyDescent="0.25">
      <c r="A47" s="657" t="s">
        <v>289</v>
      </c>
      <c r="B47" s="657"/>
      <c r="C47" s="657"/>
      <c r="D47" s="657"/>
      <c r="E47" s="657"/>
      <c r="F47" s="657"/>
      <c r="G47" s="657"/>
      <c r="H47" s="657"/>
    </row>
    <row r="48" spans="1:10" s="82" customFormat="1" ht="45" customHeight="1" x14ac:dyDescent="0.25">
      <c r="A48" s="648" t="s">
        <v>191</v>
      </c>
      <c r="B48" s="627"/>
      <c r="C48" s="627"/>
      <c r="D48" s="648" t="s">
        <v>83</v>
      </c>
      <c r="E48" s="648"/>
      <c r="F48" s="648" t="s">
        <v>326</v>
      </c>
      <c r="G48" s="648"/>
      <c r="H48" s="648"/>
    </row>
    <row r="49" ht="15" customHeight="1" x14ac:dyDescent="0.25"/>
    <row r="50" ht="46.5" customHeight="1" x14ac:dyDescent="0.25"/>
    <row r="51" ht="33" customHeight="1" x14ac:dyDescent="0.25"/>
  </sheetData>
  <mergeCells count="8">
    <mergeCell ref="A48:C48"/>
    <mergeCell ref="A1:J1"/>
    <mergeCell ref="A42:J42"/>
    <mergeCell ref="A43:J43"/>
    <mergeCell ref="A44:J44"/>
    <mergeCell ref="D48:E48"/>
    <mergeCell ref="F48:H48"/>
    <mergeCell ref="A47:H47"/>
  </mergeCells>
  <dataValidations disablePrompts="1" count="1">
    <dataValidation type="list" allowBlank="1" showInputMessage="1" showErrorMessage="1" sqref="B5:I5">
      <formula1>$K$5:$L$5</formula1>
    </dataValidation>
  </dataValidations>
  <pageMargins left="0.70866141732283472" right="0.70866141732283472" top="0.74803149606299213" bottom="0.74803149606299213" header="0.31496062992125984" footer="0.31496062992125984"/>
  <pageSetup paperSize="9" scale="61" fitToHeight="0" orientation="landscape" r:id="rId1"/>
  <headerFooter>
    <oddHeader>&amp;CLatvia-Lithuania-Belarus ENI CBC programme</oddHeader>
    <oddFooter>&amp;L&amp;"-,Italic"Progress Report&amp;R&amp;"-,Italic"Page &amp;P/&amp;N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62"/>
  <sheetViews>
    <sheetView showGridLines="0" zoomScaleNormal="100" workbookViewId="0">
      <selection sqref="A1:G1"/>
    </sheetView>
  </sheetViews>
  <sheetFormatPr defaultColWidth="9.140625" defaultRowHeight="15" x14ac:dyDescent="0.25"/>
  <cols>
    <col min="1" max="1" width="42.85546875" style="19" customWidth="1"/>
    <col min="2" max="3" width="17.140625" style="19" customWidth="1"/>
    <col min="4" max="4" width="11.42578125" style="19" customWidth="1"/>
    <col min="5" max="5" width="17.85546875" style="19" customWidth="1"/>
    <col min="6" max="6" width="11.42578125" style="19" customWidth="1"/>
    <col min="7" max="7" width="17.140625" style="19" customWidth="1"/>
    <col min="8" max="16384" width="9.140625" style="19"/>
  </cols>
  <sheetData>
    <row r="1" spans="1:9" ht="22.5" customHeight="1" x14ac:dyDescent="0.25">
      <c r="A1" s="658" t="s">
        <v>295</v>
      </c>
      <c r="B1" s="658"/>
      <c r="C1" s="658"/>
      <c r="D1" s="658"/>
      <c r="E1" s="658"/>
      <c r="F1" s="658"/>
      <c r="G1" s="658"/>
      <c r="I1" s="5"/>
    </row>
    <row r="2" spans="1:9" ht="15.75" thickBot="1" x14ac:dyDescent="0.3">
      <c r="A2" s="115"/>
      <c r="B2" s="90"/>
      <c r="C2" s="90"/>
      <c r="D2" s="90"/>
      <c r="E2" s="90"/>
      <c r="F2" s="90"/>
      <c r="G2" s="90"/>
      <c r="H2" s="91"/>
    </row>
    <row r="3" spans="1:9" ht="75.75" thickBot="1" x14ac:dyDescent="0.3">
      <c r="A3" s="384" t="s">
        <v>253</v>
      </c>
      <c r="B3" s="385" t="s">
        <v>246</v>
      </c>
      <c r="C3" s="386" t="s">
        <v>327</v>
      </c>
      <c r="D3" s="387" t="s">
        <v>328</v>
      </c>
      <c r="E3" s="386" t="s">
        <v>244</v>
      </c>
      <c r="F3" s="387" t="s">
        <v>328</v>
      </c>
      <c r="G3" s="386" t="s">
        <v>230</v>
      </c>
    </row>
    <row r="4" spans="1:9" ht="15.75" thickBot="1" x14ac:dyDescent="0.3">
      <c r="A4" s="266" t="s">
        <v>172</v>
      </c>
      <c r="B4" s="165"/>
      <c r="C4" s="166"/>
      <c r="D4" s="85" t="e">
        <f t="shared" ref="D4:D45" si="0">C4/$C$46</f>
        <v>#DIV/0!</v>
      </c>
      <c r="E4" s="159"/>
      <c r="F4" s="229" t="e">
        <f>E4/$E$46</f>
        <v>#DIV/0!</v>
      </c>
      <c r="G4" s="159"/>
    </row>
    <row r="5" spans="1:9" x14ac:dyDescent="0.25">
      <c r="A5" s="225" t="s">
        <v>160</v>
      </c>
      <c r="B5" s="162">
        <f>B6+B11+B16+B21+B26+B31+B36+B41</f>
        <v>0</v>
      </c>
      <c r="C5" s="162">
        <f>C6+C11+C16+C21+C26+C31+C36+C41</f>
        <v>0</v>
      </c>
      <c r="D5" s="86" t="e">
        <f t="shared" si="0"/>
        <v>#DIV/0!</v>
      </c>
      <c r="E5" s="162">
        <f>E6+E11+E16+E21+E26+E31+E36+E41</f>
        <v>0</v>
      </c>
      <c r="F5" s="86" t="e">
        <f>E5/$E$46</f>
        <v>#DIV/0!</v>
      </c>
      <c r="G5" s="162">
        <f>G6+G11+G16+G21+G26+G31+G36+G41</f>
        <v>0</v>
      </c>
    </row>
    <row r="6" spans="1:9" s="236" customFormat="1" x14ac:dyDescent="0.25">
      <c r="A6" s="238" t="s">
        <v>175</v>
      </c>
      <c r="B6" s="235">
        <f>SUM(B7:B10)</f>
        <v>0</v>
      </c>
      <c r="C6" s="235">
        <f>SUM(C7:C10)</f>
        <v>0</v>
      </c>
      <c r="D6" s="388" t="e">
        <f t="shared" si="0"/>
        <v>#DIV/0!</v>
      </c>
      <c r="E6" s="235">
        <f>SUM(E7:E10)</f>
        <v>0</v>
      </c>
      <c r="F6" s="388" t="e">
        <f>E6/$E$46</f>
        <v>#DIV/0!</v>
      </c>
      <c r="G6" s="235">
        <f>SUM(G7:G10)</f>
        <v>0</v>
      </c>
    </row>
    <row r="7" spans="1:9" x14ac:dyDescent="0.25">
      <c r="A7" s="224" t="s">
        <v>156</v>
      </c>
      <c r="B7" s="163"/>
      <c r="C7" s="83"/>
      <c r="D7" s="87" t="e">
        <f t="shared" si="0"/>
        <v>#DIV/0!</v>
      </c>
      <c r="E7" s="163"/>
      <c r="F7" s="87" t="e">
        <f t="shared" ref="F7:F45" si="1">E7/$E$46</f>
        <v>#DIV/0!</v>
      </c>
      <c r="G7" s="163"/>
    </row>
    <row r="8" spans="1:9" x14ac:dyDescent="0.25">
      <c r="A8" s="224" t="s">
        <v>157</v>
      </c>
      <c r="B8" s="163"/>
      <c r="C8" s="83"/>
      <c r="D8" s="87" t="e">
        <f t="shared" si="0"/>
        <v>#DIV/0!</v>
      </c>
      <c r="E8" s="163"/>
      <c r="F8" s="87" t="e">
        <f t="shared" si="1"/>
        <v>#DIV/0!</v>
      </c>
      <c r="G8" s="163"/>
    </row>
    <row r="9" spans="1:9" x14ac:dyDescent="0.25">
      <c r="A9" s="224" t="s">
        <v>158</v>
      </c>
      <c r="B9" s="163"/>
      <c r="C9" s="83"/>
      <c r="D9" s="87" t="e">
        <f t="shared" si="0"/>
        <v>#DIV/0!</v>
      </c>
      <c r="E9" s="163"/>
      <c r="F9" s="87" t="e">
        <f t="shared" si="1"/>
        <v>#DIV/0!</v>
      </c>
      <c r="G9" s="163"/>
    </row>
    <row r="10" spans="1:9" x14ac:dyDescent="0.25">
      <c r="A10" s="224" t="s">
        <v>187</v>
      </c>
      <c r="B10" s="163"/>
      <c r="C10" s="83"/>
      <c r="D10" s="87" t="e">
        <f t="shared" si="0"/>
        <v>#DIV/0!</v>
      </c>
      <c r="E10" s="163"/>
      <c r="F10" s="87" t="e">
        <f t="shared" si="1"/>
        <v>#DIV/0!</v>
      </c>
      <c r="G10" s="163"/>
    </row>
    <row r="11" spans="1:9" s="236" customFormat="1" x14ac:dyDescent="0.25">
      <c r="A11" s="233" t="s">
        <v>161</v>
      </c>
      <c r="B11" s="234">
        <f>SUM(B12:B15)</f>
        <v>0</v>
      </c>
      <c r="C11" s="234">
        <f>SUM(C12:C15)</f>
        <v>0</v>
      </c>
      <c r="D11" s="388" t="e">
        <f t="shared" si="0"/>
        <v>#DIV/0!</v>
      </c>
      <c r="E11" s="234">
        <f>SUM(E12:E15)</f>
        <v>0</v>
      </c>
      <c r="F11" s="388" t="e">
        <f t="shared" si="1"/>
        <v>#DIV/0!</v>
      </c>
      <c r="G11" s="234">
        <f>SUM(G12:G15)</f>
        <v>0</v>
      </c>
    </row>
    <row r="12" spans="1:9" x14ac:dyDescent="0.25">
      <c r="A12" s="224" t="s">
        <v>156</v>
      </c>
      <c r="B12" s="163"/>
      <c r="C12" s="83"/>
      <c r="D12" s="87" t="e">
        <f t="shared" si="0"/>
        <v>#DIV/0!</v>
      </c>
      <c r="E12" s="163"/>
      <c r="F12" s="87" t="e">
        <f t="shared" si="1"/>
        <v>#DIV/0!</v>
      </c>
      <c r="G12" s="163"/>
    </row>
    <row r="13" spans="1:9" x14ac:dyDescent="0.25">
      <c r="A13" s="224" t="s">
        <v>157</v>
      </c>
      <c r="B13" s="163"/>
      <c r="C13" s="83"/>
      <c r="D13" s="87" t="e">
        <f t="shared" si="0"/>
        <v>#DIV/0!</v>
      </c>
      <c r="E13" s="163"/>
      <c r="F13" s="87" t="e">
        <f t="shared" si="1"/>
        <v>#DIV/0!</v>
      </c>
      <c r="G13" s="163"/>
    </row>
    <row r="14" spans="1:9" x14ac:dyDescent="0.25">
      <c r="A14" s="224" t="s">
        <v>158</v>
      </c>
      <c r="B14" s="163"/>
      <c r="C14" s="83"/>
      <c r="D14" s="87" t="e">
        <f t="shared" si="0"/>
        <v>#DIV/0!</v>
      </c>
      <c r="E14" s="163"/>
      <c r="F14" s="87" t="e">
        <f t="shared" si="1"/>
        <v>#DIV/0!</v>
      </c>
      <c r="G14" s="163"/>
    </row>
    <row r="15" spans="1:9" x14ac:dyDescent="0.25">
      <c r="A15" s="224" t="s">
        <v>187</v>
      </c>
      <c r="B15" s="163"/>
      <c r="C15" s="83"/>
      <c r="D15" s="87" t="e">
        <f t="shared" si="0"/>
        <v>#DIV/0!</v>
      </c>
      <c r="E15" s="163"/>
      <c r="F15" s="87" t="e">
        <f t="shared" si="1"/>
        <v>#DIV/0!</v>
      </c>
      <c r="G15" s="163"/>
    </row>
    <row r="16" spans="1:9" s="236" customFormat="1" x14ac:dyDescent="0.25">
      <c r="A16" s="233" t="s">
        <v>162</v>
      </c>
      <c r="B16" s="234">
        <f>SUM(B17:B20)</f>
        <v>0</v>
      </c>
      <c r="C16" s="234">
        <f>SUM(C17:C20)</f>
        <v>0</v>
      </c>
      <c r="D16" s="388" t="e">
        <f t="shared" si="0"/>
        <v>#DIV/0!</v>
      </c>
      <c r="E16" s="234">
        <f>SUM(E17:E20)</f>
        <v>0</v>
      </c>
      <c r="F16" s="388" t="e">
        <f t="shared" si="1"/>
        <v>#DIV/0!</v>
      </c>
      <c r="G16" s="234">
        <f>SUM(G17:G20)</f>
        <v>0</v>
      </c>
    </row>
    <row r="17" spans="1:9" x14ac:dyDescent="0.25">
      <c r="A17" s="224" t="s">
        <v>156</v>
      </c>
      <c r="B17" s="163"/>
      <c r="C17" s="83"/>
      <c r="D17" s="87" t="e">
        <f t="shared" si="0"/>
        <v>#DIV/0!</v>
      </c>
      <c r="E17" s="163"/>
      <c r="F17" s="87" t="e">
        <f t="shared" si="1"/>
        <v>#DIV/0!</v>
      </c>
      <c r="G17" s="163"/>
    </row>
    <row r="18" spans="1:9" x14ac:dyDescent="0.25">
      <c r="A18" s="224" t="s">
        <v>157</v>
      </c>
      <c r="B18" s="163"/>
      <c r="C18" s="83"/>
      <c r="D18" s="87" t="e">
        <f t="shared" si="0"/>
        <v>#DIV/0!</v>
      </c>
      <c r="E18" s="163"/>
      <c r="F18" s="87" t="e">
        <f t="shared" si="1"/>
        <v>#DIV/0!</v>
      </c>
      <c r="G18" s="163"/>
    </row>
    <row r="19" spans="1:9" x14ac:dyDescent="0.25">
      <c r="A19" s="224" t="s">
        <v>158</v>
      </c>
      <c r="B19" s="163"/>
      <c r="C19" s="83"/>
      <c r="D19" s="87" t="e">
        <f t="shared" si="0"/>
        <v>#DIV/0!</v>
      </c>
      <c r="E19" s="163"/>
      <c r="F19" s="87" t="e">
        <f t="shared" si="1"/>
        <v>#DIV/0!</v>
      </c>
      <c r="G19" s="163"/>
    </row>
    <row r="20" spans="1:9" x14ac:dyDescent="0.25">
      <c r="A20" s="224" t="s">
        <v>187</v>
      </c>
      <c r="B20" s="163"/>
      <c r="C20" s="83"/>
      <c r="D20" s="87" t="e">
        <f t="shared" si="0"/>
        <v>#DIV/0!</v>
      </c>
      <c r="E20" s="163"/>
      <c r="F20" s="87" t="e">
        <f t="shared" si="1"/>
        <v>#DIV/0!</v>
      </c>
      <c r="G20" s="163"/>
    </row>
    <row r="21" spans="1:9" s="236" customFormat="1" x14ac:dyDescent="0.25">
      <c r="A21" s="233" t="s">
        <v>173</v>
      </c>
      <c r="B21" s="234">
        <f>SUM(B22:B25)</f>
        <v>0</v>
      </c>
      <c r="C21" s="234">
        <f>SUM(C22:C25)</f>
        <v>0</v>
      </c>
      <c r="D21" s="388" t="e">
        <f t="shared" si="0"/>
        <v>#DIV/0!</v>
      </c>
      <c r="E21" s="234">
        <f>SUM(E22:E25)</f>
        <v>0</v>
      </c>
      <c r="F21" s="388" t="e">
        <f t="shared" si="1"/>
        <v>#DIV/0!</v>
      </c>
      <c r="G21" s="234">
        <f>SUM(G22:G25)</f>
        <v>0</v>
      </c>
      <c r="I21" s="237"/>
    </row>
    <row r="22" spans="1:9" x14ac:dyDescent="0.25">
      <c r="A22" s="224" t="s">
        <v>156</v>
      </c>
      <c r="B22" s="163"/>
      <c r="C22" s="83"/>
      <c r="D22" s="87" t="e">
        <f t="shared" si="0"/>
        <v>#DIV/0!</v>
      </c>
      <c r="E22" s="163"/>
      <c r="F22" s="87" t="e">
        <f t="shared" si="1"/>
        <v>#DIV/0!</v>
      </c>
      <c r="G22" s="163"/>
    </row>
    <row r="23" spans="1:9" x14ac:dyDescent="0.25">
      <c r="A23" s="224" t="s">
        <v>157</v>
      </c>
      <c r="B23" s="163"/>
      <c r="C23" s="83"/>
      <c r="D23" s="87" t="e">
        <f t="shared" si="0"/>
        <v>#DIV/0!</v>
      </c>
      <c r="E23" s="163"/>
      <c r="F23" s="87" t="e">
        <f t="shared" si="1"/>
        <v>#DIV/0!</v>
      </c>
      <c r="G23" s="163"/>
    </row>
    <row r="24" spans="1:9" x14ac:dyDescent="0.25">
      <c r="A24" s="224" t="s">
        <v>158</v>
      </c>
      <c r="B24" s="163"/>
      <c r="C24" s="83"/>
      <c r="D24" s="87" t="e">
        <f t="shared" si="0"/>
        <v>#DIV/0!</v>
      </c>
      <c r="E24" s="163"/>
      <c r="F24" s="87" t="e">
        <f t="shared" si="1"/>
        <v>#DIV/0!</v>
      </c>
      <c r="G24" s="163"/>
    </row>
    <row r="25" spans="1:9" x14ac:dyDescent="0.25">
      <c r="A25" s="224" t="s">
        <v>187</v>
      </c>
      <c r="B25" s="164"/>
      <c r="C25" s="161"/>
      <c r="D25" s="87" t="e">
        <f t="shared" si="0"/>
        <v>#DIV/0!</v>
      </c>
      <c r="E25" s="164"/>
      <c r="F25" s="87" t="e">
        <f t="shared" si="1"/>
        <v>#DIV/0!</v>
      </c>
      <c r="G25" s="164"/>
    </row>
    <row r="26" spans="1:9" s="236" customFormat="1" x14ac:dyDescent="0.25">
      <c r="A26" s="233" t="s">
        <v>226</v>
      </c>
      <c r="B26" s="234">
        <f>SUM(B27:B30)</f>
        <v>0</v>
      </c>
      <c r="C26" s="235">
        <f>SUM(C27:C30)</f>
        <v>0</v>
      </c>
      <c r="D26" s="389" t="e">
        <f t="shared" si="0"/>
        <v>#DIV/0!</v>
      </c>
      <c r="E26" s="234">
        <f>SUM(E27:E30)</f>
        <v>0</v>
      </c>
      <c r="F26" s="388" t="e">
        <f t="shared" si="1"/>
        <v>#DIV/0!</v>
      </c>
      <c r="G26" s="234">
        <f>SUM(G27:G30)</f>
        <v>0</v>
      </c>
    </row>
    <row r="27" spans="1:9" x14ac:dyDescent="0.25">
      <c r="A27" s="224" t="s">
        <v>156</v>
      </c>
      <c r="B27" s="163"/>
      <c r="C27" s="83"/>
      <c r="D27" s="87" t="e">
        <f t="shared" si="0"/>
        <v>#DIV/0!</v>
      </c>
      <c r="E27" s="163"/>
      <c r="F27" s="87" t="e">
        <f t="shared" si="1"/>
        <v>#DIV/0!</v>
      </c>
      <c r="G27" s="163"/>
    </row>
    <row r="28" spans="1:9" x14ac:dyDescent="0.25">
      <c r="A28" s="224" t="s">
        <v>157</v>
      </c>
      <c r="B28" s="163"/>
      <c r="C28" s="83"/>
      <c r="D28" s="87" t="e">
        <f t="shared" si="0"/>
        <v>#DIV/0!</v>
      </c>
      <c r="E28" s="163"/>
      <c r="F28" s="87" t="e">
        <f t="shared" si="1"/>
        <v>#DIV/0!</v>
      </c>
      <c r="G28" s="163"/>
    </row>
    <row r="29" spans="1:9" x14ac:dyDescent="0.25">
      <c r="A29" s="224" t="s">
        <v>158</v>
      </c>
      <c r="B29" s="163"/>
      <c r="C29" s="83"/>
      <c r="D29" s="87" t="e">
        <f t="shared" si="0"/>
        <v>#DIV/0!</v>
      </c>
      <c r="E29" s="163"/>
      <c r="F29" s="87" t="e">
        <f t="shared" si="1"/>
        <v>#DIV/0!</v>
      </c>
      <c r="G29" s="163"/>
    </row>
    <row r="30" spans="1:9" x14ac:dyDescent="0.25">
      <c r="A30" s="224" t="s">
        <v>187</v>
      </c>
      <c r="B30" s="164"/>
      <c r="C30" s="161"/>
      <c r="D30" s="87" t="e">
        <f t="shared" si="0"/>
        <v>#DIV/0!</v>
      </c>
      <c r="E30" s="164"/>
      <c r="F30" s="87" t="e">
        <f t="shared" si="1"/>
        <v>#DIV/0!</v>
      </c>
      <c r="G30" s="164"/>
    </row>
    <row r="31" spans="1:9" s="236" customFormat="1" x14ac:dyDescent="0.25">
      <c r="A31" s="233" t="s">
        <v>227</v>
      </c>
      <c r="B31" s="234">
        <f>SUM(B32:B35)</f>
        <v>0</v>
      </c>
      <c r="C31" s="235">
        <f>SUM(C32:C35)</f>
        <v>0</v>
      </c>
      <c r="D31" s="389" t="e">
        <f t="shared" si="0"/>
        <v>#DIV/0!</v>
      </c>
      <c r="E31" s="234">
        <f>SUM(E32:E35)</f>
        <v>0</v>
      </c>
      <c r="F31" s="388" t="e">
        <f t="shared" si="1"/>
        <v>#DIV/0!</v>
      </c>
      <c r="G31" s="234">
        <f>SUM(G32:G35)</f>
        <v>0</v>
      </c>
    </row>
    <row r="32" spans="1:9" x14ac:dyDescent="0.25">
      <c r="A32" s="224" t="s">
        <v>156</v>
      </c>
      <c r="B32" s="163"/>
      <c r="C32" s="83"/>
      <c r="D32" s="87" t="e">
        <f t="shared" si="0"/>
        <v>#DIV/0!</v>
      </c>
      <c r="E32" s="163"/>
      <c r="F32" s="87" t="e">
        <f t="shared" si="1"/>
        <v>#DIV/0!</v>
      </c>
      <c r="G32" s="163"/>
    </row>
    <row r="33" spans="1:7" x14ac:dyDescent="0.25">
      <c r="A33" s="224" t="s">
        <v>157</v>
      </c>
      <c r="B33" s="163"/>
      <c r="C33" s="83"/>
      <c r="D33" s="87" t="e">
        <f t="shared" si="0"/>
        <v>#DIV/0!</v>
      </c>
      <c r="E33" s="163"/>
      <c r="F33" s="87" t="e">
        <f t="shared" si="1"/>
        <v>#DIV/0!</v>
      </c>
      <c r="G33" s="163"/>
    </row>
    <row r="34" spans="1:7" x14ac:dyDescent="0.25">
      <c r="A34" s="224" t="s">
        <v>158</v>
      </c>
      <c r="B34" s="163"/>
      <c r="C34" s="83"/>
      <c r="D34" s="87" t="e">
        <f t="shared" si="0"/>
        <v>#DIV/0!</v>
      </c>
      <c r="E34" s="163"/>
      <c r="F34" s="87" t="e">
        <f t="shared" si="1"/>
        <v>#DIV/0!</v>
      </c>
      <c r="G34" s="163"/>
    </row>
    <row r="35" spans="1:7" x14ac:dyDescent="0.25">
      <c r="A35" s="224" t="s">
        <v>187</v>
      </c>
      <c r="B35" s="164"/>
      <c r="C35" s="161"/>
      <c r="D35" s="87" t="e">
        <f t="shared" si="0"/>
        <v>#DIV/0!</v>
      </c>
      <c r="E35" s="164"/>
      <c r="F35" s="87" t="e">
        <f t="shared" si="1"/>
        <v>#DIV/0!</v>
      </c>
      <c r="G35" s="164"/>
    </row>
    <row r="36" spans="1:7" s="236" customFormat="1" x14ac:dyDescent="0.25">
      <c r="A36" s="233" t="s">
        <v>228</v>
      </c>
      <c r="B36" s="234">
        <f>SUM(B37:B40)</f>
        <v>0</v>
      </c>
      <c r="C36" s="235">
        <f>SUM(C37:C40)</f>
        <v>0</v>
      </c>
      <c r="D36" s="389" t="e">
        <f t="shared" si="0"/>
        <v>#DIV/0!</v>
      </c>
      <c r="E36" s="234">
        <f>SUM(E37:E40)</f>
        <v>0</v>
      </c>
      <c r="F36" s="388" t="e">
        <f t="shared" si="1"/>
        <v>#DIV/0!</v>
      </c>
      <c r="G36" s="234">
        <f>SUM(G37:G40)</f>
        <v>0</v>
      </c>
    </row>
    <row r="37" spans="1:7" x14ac:dyDescent="0.25">
      <c r="A37" s="224" t="s">
        <v>156</v>
      </c>
      <c r="B37" s="163"/>
      <c r="C37" s="83"/>
      <c r="D37" s="87" t="e">
        <f t="shared" si="0"/>
        <v>#DIV/0!</v>
      </c>
      <c r="E37" s="163"/>
      <c r="F37" s="87" t="e">
        <f t="shared" si="1"/>
        <v>#DIV/0!</v>
      </c>
      <c r="G37" s="163"/>
    </row>
    <row r="38" spans="1:7" x14ac:dyDescent="0.25">
      <c r="A38" s="224" t="s">
        <v>157</v>
      </c>
      <c r="B38" s="163"/>
      <c r="C38" s="83"/>
      <c r="D38" s="87" t="e">
        <f t="shared" si="0"/>
        <v>#DIV/0!</v>
      </c>
      <c r="E38" s="163"/>
      <c r="F38" s="87" t="e">
        <f t="shared" si="1"/>
        <v>#DIV/0!</v>
      </c>
      <c r="G38" s="163"/>
    </row>
    <row r="39" spans="1:7" x14ac:dyDescent="0.25">
      <c r="A39" s="224" t="s">
        <v>158</v>
      </c>
      <c r="B39" s="163"/>
      <c r="C39" s="83"/>
      <c r="D39" s="87" t="e">
        <f t="shared" si="0"/>
        <v>#DIV/0!</v>
      </c>
      <c r="E39" s="163"/>
      <c r="F39" s="87" t="e">
        <f t="shared" si="1"/>
        <v>#DIV/0!</v>
      </c>
      <c r="G39" s="163"/>
    </row>
    <row r="40" spans="1:7" x14ac:dyDescent="0.25">
      <c r="A40" s="224" t="s">
        <v>187</v>
      </c>
      <c r="B40" s="164"/>
      <c r="C40" s="161"/>
      <c r="D40" s="87" t="e">
        <f t="shared" si="0"/>
        <v>#DIV/0!</v>
      </c>
      <c r="E40" s="164"/>
      <c r="F40" s="87" t="e">
        <f t="shared" si="1"/>
        <v>#DIV/0!</v>
      </c>
      <c r="G40" s="164"/>
    </row>
    <row r="41" spans="1:7" s="236" customFormat="1" x14ac:dyDescent="0.25">
      <c r="A41" s="233" t="s">
        <v>229</v>
      </c>
      <c r="B41" s="234">
        <f>SUM(B42:B45)</f>
        <v>0</v>
      </c>
      <c r="C41" s="235">
        <f>SUM(C42:C45)</f>
        <v>0</v>
      </c>
      <c r="D41" s="389" t="e">
        <f t="shared" si="0"/>
        <v>#DIV/0!</v>
      </c>
      <c r="E41" s="234">
        <f>SUM(E42:E45)</f>
        <v>0</v>
      </c>
      <c r="F41" s="388" t="e">
        <f t="shared" si="1"/>
        <v>#DIV/0!</v>
      </c>
      <c r="G41" s="234">
        <f>SUM(G42:G45)</f>
        <v>0</v>
      </c>
    </row>
    <row r="42" spans="1:7" x14ac:dyDescent="0.25">
      <c r="A42" s="224" t="s">
        <v>156</v>
      </c>
      <c r="B42" s="163"/>
      <c r="C42" s="83"/>
      <c r="D42" s="87" t="e">
        <f t="shared" si="0"/>
        <v>#DIV/0!</v>
      </c>
      <c r="E42" s="163"/>
      <c r="F42" s="87" t="e">
        <f t="shared" si="1"/>
        <v>#DIV/0!</v>
      </c>
      <c r="G42" s="163"/>
    </row>
    <row r="43" spans="1:7" x14ac:dyDescent="0.25">
      <c r="A43" s="224" t="s">
        <v>157</v>
      </c>
      <c r="B43" s="163"/>
      <c r="C43" s="83"/>
      <c r="D43" s="87" t="e">
        <f t="shared" si="0"/>
        <v>#DIV/0!</v>
      </c>
      <c r="E43" s="163"/>
      <c r="F43" s="87" t="e">
        <f t="shared" si="1"/>
        <v>#DIV/0!</v>
      </c>
      <c r="G43" s="163"/>
    </row>
    <row r="44" spans="1:7" x14ac:dyDescent="0.25">
      <c r="A44" s="224" t="s">
        <v>158</v>
      </c>
      <c r="B44" s="163"/>
      <c r="C44" s="83"/>
      <c r="D44" s="87" t="e">
        <f t="shared" si="0"/>
        <v>#DIV/0!</v>
      </c>
      <c r="E44" s="163"/>
      <c r="F44" s="87" t="e">
        <f t="shared" si="1"/>
        <v>#DIV/0!</v>
      </c>
      <c r="G44" s="163"/>
    </row>
    <row r="45" spans="1:7" ht="15.75" thickBot="1" x14ac:dyDescent="0.3">
      <c r="A45" s="224" t="s">
        <v>187</v>
      </c>
      <c r="B45" s="164"/>
      <c r="C45" s="84"/>
      <c r="D45" s="88" t="e">
        <f t="shared" si="0"/>
        <v>#DIV/0!</v>
      </c>
      <c r="E45" s="164"/>
      <c r="F45" s="228" t="e">
        <f t="shared" si="1"/>
        <v>#DIV/0!</v>
      </c>
      <c r="G45" s="164"/>
    </row>
    <row r="46" spans="1:7" ht="15.75" thickBot="1" x14ac:dyDescent="0.3">
      <c r="A46" s="384" t="s">
        <v>159</v>
      </c>
      <c r="B46" s="390">
        <f>B4+B5</f>
        <v>0</v>
      </c>
      <c r="C46" s="390">
        <f>C4+C5</f>
        <v>0</v>
      </c>
      <c r="D46" s="391" t="e">
        <f>C46/$C$46</f>
        <v>#DIV/0!</v>
      </c>
      <c r="E46" s="390">
        <f>E4+E5</f>
        <v>0</v>
      </c>
      <c r="F46" s="392" t="e">
        <f>E46/$E$46</f>
        <v>#DIV/0!</v>
      </c>
      <c r="G46" s="390">
        <f>G4+G5</f>
        <v>0</v>
      </c>
    </row>
    <row r="47" spans="1:7" x14ac:dyDescent="0.25">
      <c r="A47" s="400" t="s">
        <v>239</v>
      </c>
      <c r="B47" s="160"/>
      <c r="C47" s="112"/>
      <c r="D47" s="112"/>
      <c r="E47" s="112"/>
      <c r="F47" s="112"/>
      <c r="G47" s="112"/>
    </row>
    <row r="48" spans="1:7" x14ac:dyDescent="0.25">
      <c r="A48" s="222"/>
      <c r="B48" s="222"/>
      <c r="C48" s="222"/>
      <c r="D48" s="222"/>
      <c r="E48" s="222"/>
      <c r="F48" s="222"/>
      <c r="G48" s="222"/>
    </row>
    <row r="49" spans="1:21" ht="15" customHeight="1" x14ac:dyDescent="0.25">
      <c r="A49" s="659" t="s">
        <v>289</v>
      </c>
      <c r="B49" s="659"/>
      <c r="C49" s="659"/>
      <c r="D49" s="659"/>
      <c r="E49" s="659"/>
      <c r="F49" s="659"/>
    </row>
    <row r="50" spans="1:21" ht="45" customHeight="1" x14ac:dyDescent="0.25">
      <c r="A50" s="399" t="s">
        <v>190</v>
      </c>
      <c r="B50" s="645" t="s">
        <v>83</v>
      </c>
      <c r="C50" s="646"/>
      <c r="D50" s="648" t="s">
        <v>326</v>
      </c>
      <c r="E50" s="648"/>
      <c r="F50" s="648"/>
    </row>
    <row r="51" spans="1:21" x14ac:dyDescent="0.25">
      <c r="A51" s="78"/>
      <c r="B51" s="30"/>
      <c r="C51" s="30"/>
      <c r="D51" s="30"/>
      <c r="E51" s="30"/>
      <c r="F51" s="30"/>
      <c r="G51" s="30"/>
    </row>
    <row r="62" spans="1:21" x14ac:dyDescent="0.25">
      <c r="U62" s="275"/>
    </row>
  </sheetData>
  <mergeCells count="4">
    <mergeCell ref="A1:G1"/>
    <mergeCell ref="B50:C50"/>
    <mergeCell ref="D50:F50"/>
    <mergeCell ref="A49:F49"/>
  </mergeCells>
  <pageMargins left="0.70866141732283472" right="0.70866141732283472" top="0.74803149606299213" bottom="0.74803149606299213" header="0.31496062992125984" footer="0.31496062992125984"/>
  <pageSetup scale="66" orientation="portrait" r:id="rId1"/>
  <headerFooter>
    <oddHeader>&amp;CLatvia-Lithuania-Belarus ENI CBC programme</oddHeader>
    <oddFooter>&amp;L&amp;"-,Italic"Progress Report&amp;R&amp;"-,Italic"Page &amp;P/&amp;N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1"/>
  <sheetViews>
    <sheetView showGridLines="0" tabSelected="1" topLeftCell="C13" zoomScaleNormal="100" workbookViewId="0">
      <selection activeCell="L20" sqref="L20"/>
    </sheetView>
  </sheetViews>
  <sheetFormatPr defaultRowHeight="15" x14ac:dyDescent="0.25"/>
  <cols>
    <col min="1" max="1" width="3.7109375" customWidth="1"/>
    <col min="2" max="2" width="8.5703125" customWidth="1"/>
    <col min="3" max="3" width="20.28515625" customWidth="1"/>
    <col min="4" max="4" width="11.42578125" customWidth="1"/>
    <col min="5" max="8" width="14.28515625" customWidth="1"/>
    <col min="9" max="9" width="10" customWidth="1"/>
    <col min="10" max="10" width="17.140625" customWidth="1"/>
    <col min="11" max="11" width="11.42578125" customWidth="1"/>
    <col min="12" max="12" width="17" customWidth="1"/>
    <col min="13" max="13" width="14.28515625" customWidth="1"/>
  </cols>
  <sheetData>
    <row r="1" spans="1:14" ht="22.5" customHeight="1" x14ac:dyDescent="0.25">
      <c r="A1" s="658" t="s">
        <v>296</v>
      </c>
      <c r="B1" s="658"/>
      <c r="C1" s="658"/>
      <c r="D1" s="658"/>
      <c r="E1" s="658"/>
      <c r="F1" s="658"/>
      <c r="G1" s="658"/>
      <c r="H1" s="658"/>
      <c r="I1" s="658"/>
      <c r="J1" s="658"/>
      <c r="K1" s="658"/>
      <c r="L1" s="658"/>
      <c r="M1" s="658"/>
      <c r="N1" s="5"/>
    </row>
    <row r="2" spans="1:14" ht="15.75" thickBot="1" x14ac:dyDescent="0.3">
      <c r="A2" s="19"/>
      <c r="B2" s="113"/>
      <c r="C2" s="19"/>
      <c r="D2" s="19"/>
      <c r="E2" s="19"/>
      <c r="F2" s="65"/>
      <c r="G2" s="65"/>
      <c r="H2" s="65"/>
      <c r="I2" s="114"/>
      <c r="J2" s="79"/>
      <c r="K2" s="79"/>
      <c r="L2" s="79"/>
      <c r="M2" s="19"/>
    </row>
    <row r="3" spans="1:14" ht="15" customHeight="1" x14ac:dyDescent="0.25">
      <c r="A3" s="666" t="s">
        <v>297</v>
      </c>
      <c r="B3" s="675" t="s">
        <v>247</v>
      </c>
      <c r="C3" s="672" t="s">
        <v>298</v>
      </c>
      <c r="D3" s="672" t="s">
        <v>299</v>
      </c>
      <c r="E3" s="672" t="s">
        <v>165</v>
      </c>
      <c r="F3" s="672" t="s">
        <v>166</v>
      </c>
      <c r="G3" s="672" t="s">
        <v>248</v>
      </c>
      <c r="H3" s="672" t="s">
        <v>167</v>
      </c>
      <c r="I3" s="672" t="s">
        <v>300</v>
      </c>
      <c r="J3" s="672" t="s">
        <v>168</v>
      </c>
      <c r="K3" s="669" t="s">
        <v>237</v>
      </c>
      <c r="L3" s="660" t="s">
        <v>169</v>
      </c>
      <c r="M3" s="663" t="s">
        <v>171</v>
      </c>
    </row>
    <row r="4" spans="1:14" x14ac:dyDescent="0.25">
      <c r="A4" s="667"/>
      <c r="B4" s="676"/>
      <c r="C4" s="673"/>
      <c r="D4" s="673"/>
      <c r="E4" s="673"/>
      <c r="F4" s="673"/>
      <c r="G4" s="673"/>
      <c r="H4" s="673"/>
      <c r="I4" s="673"/>
      <c r="J4" s="673"/>
      <c r="K4" s="670"/>
      <c r="L4" s="661"/>
      <c r="M4" s="664"/>
    </row>
    <row r="5" spans="1:14" x14ac:dyDescent="0.25">
      <c r="A5" s="667"/>
      <c r="B5" s="676"/>
      <c r="C5" s="673"/>
      <c r="D5" s="673"/>
      <c r="E5" s="673"/>
      <c r="F5" s="673"/>
      <c r="G5" s="673"/>
      <c r="H5" s="673"/>
      <c r="I5" s="673"/>
      <c r="J5" s="673"/>
      <c r="K5" s="670"/>
      <c r="L5" s="661"/>
      <c r="M5" s="664"/>
    </row>
    <row r="6" spans="1:14" x14ac:dyDescent="0.25">
      <c r="A6" s="667"/>
      <c r="B6" s="676"/>
      <c r="C6" s="673"/>
      <c r="D6" s="673"/>
      <c r="E6" s="673"/>
      <c r="F6" s="673"/>
      <c r="G6" s="673"/>
      <c r="H6" s="673"/>
      <c r="I6" s="673"/>
      <c r="J6" s="673"/>
      <c r="K6" s="670"/>
      <c r="L6" s="661"/>
      <c r="M6" s="664"/>
    </row>
    <row r="7" spans="1:14" x14ac:dyDescent="0.25">
      <c r="A7" s="667"/>
      <c r="B7" s="676"/>
      <c r="C7" s="673"/>
      <c r="D7" s="673"/>
      <c r="E7" s="673"/>
      <c r="F7" s="673"/>
      <c r="G7" s="673"/>
      <c r="H7" s="673"/>
      <c r="I7" s="673"/>
      <c r="J7" s="673"/>
      <c r="K7" s="670"/>
      <c r="L7" s="661"/>
      <c r="M7" s="664"/>
    </row>
    <row r="8" spans="1:14" x14ac:dyDescent="0.25">
      <c r="A8" s="667"/>
      <c r="B8" s="676"/>
      <c r="C8" s="673"/>
      <c r="D8" s="673"/>
      <c r="E8" s="673"/>
      <c r="F8" s="673"/>
      <c r="G8" s="673"/>
      <c r="H8" s="673"/>
      <c r="I8" s="673"/>
      <c r="J8" s="673"/>
      <c r="K8" s="670"/>
      <c r="L8" s="661"/>
      <c r="M8" s="664"/>
    </row>
    <row r="9" spans="1:14" ht="15.75" thickBot="1" x14ac:dyDescent="0.3">
      <c r="A9" s="668"/>
      <c r="B9" s="677"/>
      <c r="C9" s="674"/>
      <c r="D9" s="674"/>
      <c r="E9" s="674"/>
      <c r="F9" s="674"/>
      <c r="G9" s="674"/>
      <c r="H9" s="674"/>
      <c r="I9" s="674"/>
      <c r="J9" s="674"/>
      <c r="K9" s="671"/>
      <c r="L9" s="662"/>
      <c r="M9" s="665"/>
    </row>
    <row r="10" spans="1:14" ht="15.75" thickBot="1" x14ac:dyDescent="0.3">
      <c r="A10" s="80">
        <v>1</v>
      </c>
      <c r="B10" s="250">
        <v>2</v>
      </c>
      <c r="C10" s="245">
        <v>3</v>
      </c>
      <c r="D10" s="245">
        <v>4</v>
      </c>
      <c r="E10" s="245">
        <v>5</v>
      </c>
      <c r="F10" s="245">
        <v>6</v>
      </c>
      <c r="G10" s="245">
        <v>7</v>
      </c>
      <c r="H10" s="245">
        <v>8</v>
      </c>
      <c r="I10" s="245">
        <v>9</v>
      </c>
      <c r="J10" s="245">
        <v>10</v>
      </c>
      <c r="K10" s="257">
        <v>11</v>
      </c>
      <c r="L10" s="80">
        <v>12</v>
      </c>
      <c r="M10" s="261">
        <v>13</v>
      </c>
    </row>
    <row r="11" spans="1:14" x14ac:dyDescent="0.25">
      <c r="A11" s="254">
        <v>1</v>
      </c>
      <c r="B11" s="251"/>
      <c r="C11" s="242"/>
      <c r="D11" s="242"/>
      <c r="E11" s="242"/>
      <c r="F11" s="242"/>
      <c r="G11" s="243"/>
      <c r="H11" s="243"/>
      <c r="I11" s="242"/>
      <c r="J11" s="244"/>
      <c r="K11" s="258"/>
      <c r="L11" s="262">
        <f>ROUNDDOWN(( J11*K11), 2)</f>
        <v>0</v>
      </c>
      <c r="M11" s="417"/>
    </row>
    <row r="12" spans="1:14" x14ac:dyDescent="0.25">
      <c r="A12" s="255">
        <v>2</v>
      </c>
      <c r="B12" s="252"/>
      <c r="C12" s="239"/>
      <c r="D12" s="239"/>
      <c r="E12" s="239"/>
      <c r="F12" s="239"/>
      <c r="G12" s="240"/>
      <c r="H12" s="239"/>
      <c r="I12" s="239"/>
      <c r="J12" s="241"/>
      <c r="K12" s="259"/>
      <c r="L12" s="263">
        <f>ROUNDDOWN(( J12*K12), 2)</f>
        <v>0</v>
      </c>
      <c r="M12" s="418"/>
    </row>
    <row r="13" spans="1:14" x14ac:dyDescent="0.25">
      <c r="A13" s="255">
        <v>3</v>
      </c>
      <c r="B13" s="252"/>
      <c r="C13" s="239"/>
      <c r="D13" s="239"/>
      <c r="E13" s="239"/>
      <c r="F13" s="239"/>
      <c r="G13" s="240"/>
      <c r="H13" s="239"/>
      <c r="I13" s="239"/>
      <c r="J13" s="241"/>
      <c r="K13" s="259"/>
      <c r="L13" s="263">
        <f>ROUNDDOWN(( J13*K13), 2)</f>
        <v>0</v>
      </c>
      <c r="M13" s="418"/>
    </row>
    <row r="14" spans="1:14" ht="15.75" thickBot="1" x14ac:dyDescent="0.3">
      <c r="A14" s="256" t="s">
        <v>170</v>
      </c>
      <c r="B14" s="253"/>
      <c r="C14" s="246"/>
      <c r="D14" s="246"/>
      <c r="E14" s="246"/>
      <c r="F14" s="246"/>
      <c r="G14" s="247"/>
      <c r="H14" s="246"/>
      <c r="I14" s="246"/>
      <c r="J14" s="248"/>
      <c r="K14" s="260"/>
      <c r="L14" s="264">
        <f>ROUNDDOWN(( J14*K14), 2)</f>
        <v>0</v>
      </c>
      <c r="M14" s="419"/>
    </row>
    <row r="15" spans="1:14" ht="15.75" thickBot="1" x14ac:dyDescent="0.3">
      <c r="A15" s="379"/>
      <c r="B15" s="380"/>
      <c r="C15" s="381"/>
      <c r="D15" s="381"/>
      <c r="E15" s="381"/>
      <c r="F15" s="381"/>
      <c r="G15" s="381"/>
      <c r="H15" s="381"/>
      <c r="I15" s="381"/>
      <c r="J15" s="249">
        <f>SUM(J11:J14)</f>
        <v>0</v>
      </c>
      <c r="K15" s="382"/>
      <c r="L15" s="81">
        <f>SUM(L11:L14)</f>
        <v>0</v>
      </c>
      <c r="M15" s="383"/>
    </row>
    <row r="16" spans="1:14" x14ac:dyDescent="0.25">
      <c r="A16" s="19"/>
      <c r="B16" s="19"/>
      <c r="C16" s="19"/>
      <c r="D16" s="19"/>
      <c r="E16" s="19"/>
      <c r="F16" s="19"/>
      <c r="G16" s="19"/>
      <c r="H16" s="19"/>
      <c r="I16" s="19"/>
      <c r="J16" s="19"/>
      <c r="K16" s="19"/>
      <c r="L16" s="19"/>
      <c r="M16" s="19"/>
    </row>
    <row r="17" spans="1:13" x14ac:dyDescent="0.25">
      <c r="A17" t="s">
        <v>301</v>
      </c>
      <c r="B17" s="19"/>
      <c r="C17" s="19"/>
      <c r="D17" s="19"/>
      <c r="E17" s="19"/>
      <c r="F17" s="19"/>
      <c r="G17" s="19"/>
      <c r="H17" s="19"/>
      <c r="I17" s="19"/>
      <c r="J17" s="19"/>
      <c r="K17" s="19"/>
      <c r="L17" s="19"/>
      <c r="M17" s="19"/>
    </row>
    <row r="18" spans="1:13" x14ac:dyDescent="0.25">
      <c r="A18" t="s">
        <v>177</v>
      </c>
      <c r="B18" s="19"/>
      <c r="C18" s="19"/>
      <c r="D18" s="19"/>
      <c r="E18" s="19"/>
      <c r="F18" s="19"/>
      <c r="G18" s="19"/>
      <c r="H18" s="19"/>
      <c r="I18" s="19"/>
      <c r="J18" s="19"/>
      <c r="K18" s="19"/>
      <c r="L18" s="19"/>
      <c r="M18" s="19"/>
    </row>
    <row r="19" spans="1:13" x14ac:dyDescent="0.25">
      <c r="A19" s="19"/>
      <c r="B19" s="19"/>
      <c r="C19" s="19"/>
      <c r="D19" s="76"/>
      <c r="E19" s="19"/>
      <c r="F19" s="78"/>
      <c r="G19" s="30"/>
      <c r="H19" s="30"/>
      <c r="I19" s="30"/>
      <c r="J19" s="19"/>
      <c r="K19" s="19"/>
      <c r="L19" s="19"/>
      <c r="M19" s="19"/>
    </row>
    <row r="20" spans="1:13" x14ac:dyDescent="0.25">
      <c r="C20" s="659" t="s">
        <v>289</v>
      </c>
      <c r="D20" s="659"/>
      <c r="E20" s="659"/>
      <c r="F20" s="659"/>
      <c r="G20" s="659"/>
      <c r="H20" s="659"/>
      <c r="I20" s="659"/>
      <c r="J20" s="659"/>
      <c r="K20" s="659"/>
      <c r="L20" s="451"/>
      <c r="M20" s="451"/>
    </row>
    <row r="21" spans="1:13" ht="45" customHeight="1" x14ac:dyDescent="0.25">
      <c r="C21" s="648" t="s">
        <v>190</v>
      </c>
      <c r="D21" s="648"/>
      <c r="E21" s="648"/>
      <c r="F21" s="648"/>
      <c r="G21" s="648"/>
      <c r="H21" s="648" t="s">
        <v>83</v>
      </c>
      <c r="I21" s="648"/>
      <c r="J21" s="648" t="s">
        <v>326</v>
      </c>
      <c r="K21" s="648"/>
      <c r="L21" s="452"/>
      <c r="M21" s="452"/>
    </row>
  </sheetData>
  <mergeCells count="18">
    <mergeCell ref="H21:I21"/>
    <mergeCell ref="J21:K21"/>
    <mergeCell ref="C21:G21"/>
    <mergeCell ref="B3:B9"/>
    <mergeCell ref="C3:C9"/>
    <mergeCell ref="D3:D9"/>
    <mergeCell ref="E3:E9"/>
    <mergeCell ref="F3:F9"/>
    <mergeCell ref="G3:G9"/>
    <mergeCell ref="C20:K20"/>
    <mergeCell ref="A1:M1"/>
    <mergeCell ref="L3:L9"/>
    <mergeCell ref="M3:M9"/>
    <mergeCell ref="A3:A9"/>
    <mergeCell ref="K3:K9"/>
    <mergeCell ref="J3:J9"/>
    <mergeCell ref="H3:H9"/>
    <mergeCell ref="I3:I9"/>
  </mergeCells>
  <pageMargins left="0.7" right="0.7" top="0.75" bottom="0.75" header="0.3" footer="0.3"/>
  <pageSetup scale="71" fitToHeight="0" orientation="landscape" r:id="rId1"/>
  <headerFooter>
    <oddHeader>&amp;CLatvia-Lithuania-Belarus ENI CBC programme</oddHeader>
    <oddFooter>&amp;L&amp;"-,Italic"Progress Report&amp;R&amp;"-,Italic"Page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2</vt:i4>
      </vt:variant>
    </vt:vector>
  </HeadingPairs>
  <TitlesOfParts>
    <vt:vector size="13" baseType="lpstr">
      <vt:lpstr>Cover page</vt:lpstr>
      <vt:lpstr>Reporting period</vt:lpstr>
      <vt:lpstr>Logical Framework</vt:lpstr>
      <vt:lpstr>Timetable</vt:lpstr>
      <vt:lpstr>Information on Procurement</vt:lpstr>
      <vt:lpstr>Financial Report </vt:lpstr>
      <vt:lpstr>Financial Summary</vt:lpstr>
      <vt:lpstr>Sources of F</vt:lpstr>
      <vt:lpstr>Payment Details</vt:lpstr>
      <vt:lpstr>Outside Area</vt:lpstr>
      <vt:lpstr>Annexes</vt:lpstr>
      <vt:lpstr>'Financial Report '!Print_Titles</vt:lpstr>
      <vt:lpstr>'Financial Summary'!Print_Titles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Eduards</dc:creator>
  <cp:lastModifiedBy>Eta Nikolajeva</cp:lastModifiedBy>
  <cp:lastPrinted>2016-09-19T09:20:23Z</cp:lastPrinted>
  <dcterms:created xsi:type="dcterms:W3CDTF">2016-06-13T13:54:22Z</dcterms:created>
  <dcterms:modified xsi:type="dcterms:W3CDTF">2017-10-23T11:29:16Z</dcterms:modified>
</cp:coreProperties>
</file>