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Workflow\Actual\LV-LT-BY\Branch\web_ENI\BZ\"/>
    </mc:Choice>
  </mc:AlternateContent>
  <xr:revisionPtr revIDLastSave="0" documentId="13_ncr:1_{6B4B3BFF-964A-498C-A948-AD7042BF6131}" xr6:coauthVersionLast="47" xr6:coauthVersionMax="47" xr10:uidLastSave="{00000000-0000-0000-0000-000000000000}"/>
  <bookViews>
    <workbookView xWindow="780" yWindow="780" windowWidth="19845" windowHeight="14190" tabRatio="875" xr2:uid="{00000000-000D-0000-FFFF-FFFF00000000}"/>
  </bookViews>
  <sheets>
    <sheet name="Cover page" sheetId="1" r:id="rId1"/>
    <sheet name="Reporting Period" sheetId="10" r:id="rId2"/>
    <sheet name="Logical Framework" sheetId="11" r:id="rId3"/>
    <sheet name="Procurement" sheetId="13" r:id="rId4"/>
    <sheet name="Overall Project Implementation" sheetId="12" r:id="rId5"/>
    <sheet name="Financial Report " sheetId="5" r:id="rId6"/>
    <sheet name="Financial Summary" sheetId="6" r:id="rId7"/>
    <sheet name="Sources of F" sheetId="4" r:id="rId8"/>
    <sheet name="Expenditure List" sheetId="7" r:id="rId9"/>
    <sheet name="Outside Area" sheetId="8" r:id="rId10"/>
    <sheet name="Annexes" sheetId="9" r:id="rId11"/>
  </sheets>
  <definedNames>
    <definedName name="_xlnm.Print_Area" localSheetId="0">'Cover page'!$A$1:$F$21</definedName>
    <definedName name="_xlnm.Print_Titles" localSheetId="5">'Financial Report '!$3:$4</definedName>
    <definedName name="_xlnm.Print_Titles" localSheetId="6">'Financial Summary'!$4:$4</definedName>
  </definedNames>
  <calcPr calcId="181029"/>
</workbook>
</file>

<file path=xl/calcChain.xml><?xml version="1.0" encoding="utf-8"?>
<calcChain xmlns="http://schemas.openxmlformats.org/spreadsheetml/2006/main">
  <c r="G8" i="4" l="1"/>
  <c r="G9" i="4"/>
  <c r="G10" i="4"/>
  <c r="G11" i="4"/>
  <c r="G13" i="4"/>
  <c r="G14" i="4"/>
  <c r="G15" i="4"/>
  <c r="G16" i="4"/>
  <c r="G18" i="4"/>
  <c r="G19" i="4"/>
  <c r="G20" i="4"/>
  <c r="G21" i="4"/>
  <c r="G23" i="4"/>
  <c r="G24" i="4"/>
  <c r="G25" i="4"/>
  <c r="G26" i="4"/>
  <c r="G28" i="4"/>
  <c r="G29" i="4"/>
  <c r="G30" i="4"/>
  <c r="G31" i="4"/>
  <c r="G33" i="4"/>
  <c r="G34" i="4"/>
  <c r="G35" i="4"/>
  <c r="G36" i="4"/>
  <c r="G38" i="4"/>
  <c r="G39" i="4"/>
  <c r="G40" i="4"/>
  <c r="G41" i="4"/>
  <c r="G43" i="4"/>
  <c r="G44" i="4"/>
  <c r="G45" i="4"/>
  <c r="G46" i="4"/>
  <c r="G5" i="4"/>
  <c r="G4" i="4"/>
  <c r="C29" i="6"/>
  <c r="D29" i="6"/>
  <c r="E29" i="6"/>
  <c r="F29" i="6"/>
  <c r="G29" i="6"/>
  <c r="H29" i="6"/>
  <c r="I29" i="6"/>
  <c r="B29" i="6"/>
  <c r="B31" i="6"/>
  <c r="C20" i="6"/>
  <c r="D20" i="6"/>
  <c r="E20" i="6"/>
  <c r="F20" i="6"/>
  <c r="G20" i="6"/>
  <c r="H20" i="6"/>
  <c r="I20" i="6"/>
  <c r="B20" i="6"/>
  <c r="B22" i="6"/>
  <c r="J12" i="6"/>
  <c r="C11" i="6"/>
  <c r="D11" i="6"/>
  <c r="E11" i="6"/>
  <c r="F11" i="6"/>
  <c r="G11" i="6"/>
  <c r="H11" i="6"/>
  <c r="I11" i="6"/>
  <c r="B11" i="6"/>
  <c r="B38" i="6"/>
  <c r="B13" i="6"/>
  <c r="F5" i="8"/>
  <c r="F6" i="8"/>
  <c r="F7" i="8"/>
  <c r="F8" i="8"/>
  <c r="F4" i="8"/>
  <c r="E9" i="8"/>
  <c r="J15" i="7"/>
  <c r="C13" i="6"/>
  <c r="F9" i="8"/>
  <c r="D13" i="6"/>
  <c r="E13" i="6"/>
  <c r="F13" i="6"/>
  <c r="G13" i="6"/>
  <c r="H13" i="6"/>
  <c r="I13" i="6"/>
  <c r="C22" i="6"/>
  <c r="D22" i="6"/>
  <c r="E22" i="6"/>
  <c r="F22" i="6"/>
  <c r="G22" i="6"/>
  <c r="H22" i="6"/>
  <c r="I22" i="6"/>
  <c r="C31" i="6"/>
  <c r="D31" i="6"/>
  <c r="E31" i="6"/>
  <c r="F31" i="6"/>
  <c r="G31" i="6"/>
  <c r="H31" i="6"/>
  <c r="I31" i="6"/>
  <c r="J6" i="6"/>
  <c r="D9" i="8"/>
  <c r="C9" i="8"/>
  <c r="L14" i="7"/>
  <c r="L13" i="7"/>
  <c r="L12" i="7"/>
  <c r="L11" i="7"/>
  <c r="I39" i="6"/>
  <c r="H39" i="6"/>
  <c r="G39" i="6"/>
  <c r="F39" i="6"/>
  <c r="E39" i="6"/>
  <c r="D39" i="6"/>
  <c r="C39" i="6"/>
  <c r="B39" i="6"/>
  <c r="B40" i="6"/>
  <c r="I38" i="6"/>
  <c r="I40" i="6"/>
  <c r="H38" i="6"/>
  <c r="H40" i="6"/>
  <c r="G38" i="6"/>
  <c r="G40" i="6"/>
  <c r="F38" i="6"/>
  <c r="F40" i="6"/>
  <c r="E38" i="6"/>
  <c r="E40" i="6"/>
  <c r="D38" i="6"/>
  <c r="D40" i="6"/>
  <c r="C38" i="6"/>
  <c r="C40" i="6"/>
  <c r="I37" i="6"/>
  <c r="H37" i="6"/>
  <c r="G37" i="6"/>
  <c r="F37" i="6"/>
  <c r="E37" i="6"/>
  <c r="D37" i="6"/>
  <c r="C37" i="6"/>
  <c r="B37" i="6"/>
  <c r="I36" i="6"/>
  <c r="H36" i="6"/>
  <c r="G36" i="6"/>
  <c r="F36" i="6"/>
  <c r="E36" i="6"/>
  <c r="D36" i="6"/>
  <c r="C36" i="6"/>
  <c r="B36" i="6"/>
  <c r="I35" i="6"/>
  <c r="H35" i="6"/>
  <c r="G35" i="6"/>
  <c r="F35" i="6"/>
  <c r="E35" i="6"/>
  <c r="D35" i="6"/>
  <c r="C35" i="6"/>
  <c r="B35" i="6"/>
  <c r="I34" i="6"/>
  <c r="H34" i="6"/>
  <c r="G34" i="6"/>
  <c r="F34" i="6"/>
  <c r="E34" i="6"/>
  <c r="D34" i="6"/>
  <c r="C34" i="6"/>
  <c r="B34" i="6"/>
  <c r="I33" i="6"/>
  <c r="H33" i="6"/>
  <c r="G33" i="6"/>
  <c r="F33" i="6"/>
  <c r="E33" i="6"/>
  <c r="D33" i="6"/>
  <c r="C33" i="6"/>
  <c r="B33" i="6"/>
  <c r="J30" i="6"/>
  <c r="J29" i="6"/>
  <c r="J28" i="6"/>
  <c r="J27" i="6"/>
  <c r="J26" i="6"/>
  <c r="J25" i="6"/>
  <c r="J24" i="6"/>
  <c r="J21" i="6"/>
  <c r="J20" i="6"/>
  <c r="J19" i="6"/>
  <c r="J18" i="6"/>
  <c r="J17" i="6"/>
  <c r="J16" i="6"/>
  <c r="J15" i="6"/>
  <c r="J11" i="6"/>
  <c r="J10" i="6"/>
  <c r="J9" i="6"/>
  <c r="J8" i="6"/>
  <c r="J7" i="6"/>
  <c r="L46" i="5"/>
  <c r="K44" i="5"/>
  <c r="G44" i="5"/>
  <c r="J43" i="5"/>
  <c r="F43" i="5"/>
  <c r="J42" i="5"/>
  <c r="F42" i="5"/>
  <c r="K40" i="5"/>
  <c r="G40" i="5"/>
  <c r="J39" i="5"/>
  <c r="F39" i="5"/>
  <c r="J38" i="5"/>
  <c r="F38" i="5"/>
  <c r="J37" i="5"/>
  <c r="F37" i="5"/>
  <c r="J36" i="5"/>
  <c r="F36" i="5"/>
  <c r="J35" i="5"/>
  <c r="F35" i="5"/>
  <c r="J34" i="5"/>
  <c r="F34" i="5"/>
  <c r="K32" i="5"/>
  <c r="G32" i="5"/>
  <c r="J31" i="5"/>
  <c r="F31" i="5"/>
  <c r="J30" i="5"/>
  <c r="F30" i="5"/>
  <c r="J29" i="5"/>
  <c r="F29" i="5"/>
  <c r="J28" i="5"/>
  <c r="F28" i="5"/>
  <c r="J27" i="5"/>
  <c r="F27" i="5"/>
  <c r="J26" i="5"/>
  <c r="F26" i="5"/>
  <c r="J25" i="5"/>
  <c r="F25" i="5"/>
  <c r="J24" i="5"/>
  <c r="F24" i="5"/>
  <c r="J23" i="5"/>
  <c r="F23" i="5"/>
  <c r="J22" i="5"/>
  <c r="F22" i="5"/>
  <c r="J21" i="5"/>
  <c r="F21" i="5"/>
  <c r="K19" i="5"/>
  <c r="G19" i="5"/>
  <c r="J18" i="5"/>
  <c r="F18" i="5"/>
  <c r="J17" i="5"/>
  <c r="F17" i="5"/>
  <c r="J16" i="5"/>
  <c r="F16" i="5"/>
  <c r="J15" i="5"/>
  <c r="F15" i="5"/>
  <c r="J14" i="5"/>
  <c r="F14" i="5"/>
  <c r="J13" i="5"/>
  <c r="F13" i="5"/>
  <c r="K11" i="5"/>
  <c r="G11" i="5"/>
  <c r="J10" i="5"/>
  <c r="F10" i="5"/>
  <c r="J9" i="5"/>
  <c r="F9" i="5"/>
  <c r="J8" i="5"/>
  <c r="F8" i="5"/>
  <c r="J7" i="5"/>
  <c r="F7" i="5"/>
  <c r="J6" i="5"/>
  <c r="F6" i="5"/>
  <c r="J11" i="5"/>
  <c r="J19" i="5"/>
  <c r="J44" i="5"/>
  <c r="F19" i="5"/>
  <c r="F44" i="5"/>
  <c r="J31" i="6"/>
  <c r="F40" i="5"/>
  <c r="J22" i="6"/>
  <c r="J13" i="6"/>
  <c r="L42" i="5"/>
  <c r="J33" i="6"/>
  <c r="J34" i="6"/>
  <c r="J35" i="6"/>
  <c r="J36" i="6"/>
  <c r="J37" i="6"/>
  <c r="J39" i="6"/>
  <c r="L15" i="7"/>
  <c r="J38" i="6"/>
  <c r="J32" i="5"/>
  <c r="L6" i="5"/>
  <c r="L8" i="5"/>
  <c r="L9" i="5"/>
  <c r="L10" i="5"/>
  <c r="L14" i="5"/>
  <c r="L15" i="5"/>
  <c r="L16" i="5"/>
  <c r="L17" i="5"/>
  <c r="L18" i="5"/>
  <c r="L21" i="5"/>
  <c r="L22" i="5"/>
  <c r="L23" i="5"/>
  <c r="L24" i="5"/>
  <c r="L25" i="5"/>
  <c r="L26" i="5"/>
  <c r="L27" i="5"/>
  <c r="L28" i="5"/>
  <c r="L29" i="5"/>
  <c r="L30" i="5"/>
  <c r="L31" i="5"/>
  <c r="L35" i="5"/>
  <c r="L36" i="5"/>
  <c r="L37" i="5"/>
  <c r="L38" i="5"/>
  <c r="L39" i="5"/>
  <c r="L43" i="5"/>
  <c r="G45" i="5"/>
  <c r="G47" i="5"/>
  <c r="F11" i="5"/>
  <c r="J40" i="5"/>
  <c r="K45" i="5"/>
  <c r="K47" i="5"/>
  <c r="L7" i="5"/>
  <c r="L13" i="5"/>
  <c r="F32" i="5"/>
  <c r="L34" i="5"/>
  <c r="B7" i="4"/>
  <c r="C7" i="4"/>
  <c r="E7" i="4"/>
  <c r="B12" i="4"/>
  <c r="C12" i="4"/>
  <c r="E12" i="4"/>
  <c r="B17" i="4"/>
  <c r="C17" i="4"/>
  <c r="E17" i="4"/>
  <c r="B22" i="4"/>
  <c r="C22" i="4"/>
  <c r="E22" i="4"/>
  <c r="G22" i="4"/>
  <c r="B27" i="4"/>
  <c r="C27" i="4"/>
  <c r="E27" i="4"/>
  <c r="B32" i="4"/>
  <c r="C32" i="4"/>
  <c r="E32" i="4"/>
  <c r="B37" i="4"/>
  <c r="C37" i="4"/>
  <c r="E37" i="4"/>
  <c r="B42" i="4"/>
  <c r="C42" i="4"/>
  <c r="E42" i="4"/>
  <c r="G42" i="4"/>
  <c r="J45" i="5"/>
  <c r="J47" i="5"/>
  <c r="G32" i="4"/>
  <c r="G12" i="4"/>
  <c r="G27" i="4"/>
  <c r="G7" i="4"/>
  <c r="C6" i="4"/>
  <c r="E6" i="4"/>
  <c r="B6" i="4"/>
  <c r="B47" i="4"/>
  <c r="G37" i="4"/>
  <c r="G17" i="4"/>
  <c r="L32" i="5"/>
  <c r="F45" i="5"/>
  <c r="F47" i="5"/>
  <c r="J40" i="6"/>
  <c r="L44" i="5"/>
  <c r="L19" i="5"/>
  <c r="L11" i="5"/>
  <c r="L40" i="5"/>
  <c r="G6" i="4"/>
  <c r="C47" i="4"/>
  <c r="D17" i="4"/>
  <c r="E47" i="4"/>
  <c r="F8" i="4"/>
  <c r="D27" i="4"/>
  <c r="F7" i="4"/>
  <c r="L45" i="5"/>
  <c r="L47" i="5"/>
  <c r="F10" i="4"/>
  <c r="F20" i="4"/>
  <c r="F28" i="4"/>
  <c r="F40" i="4"/>
  <c r="F47" i="4"/>
  <c r="F13" i="4"/>
  <c r="F24" i="4"/>
  <c r="F26" i="4"/>
  <c r="F35" i="4"/>
  <c r="F42" i="4"/>
  <c r="F44" i="4"/>
  <c r="D15" i="4"/>
  <c r="D16" i="4"/>
  <c r="D25" i="4"/>
  <c r="D26" i="4"/>
  <c r="D35" i="4"/>
  <c r="D36" i="4"/>
  <c r="D45" i="4"/>
  <c r="D46" i="4"/>
  <c r="D47" i="4"/>
  <c r="D9" i="4"/>
  <c r="D10" i="4"/>
  <c r="D11" i="4"/>
  <c r="D18" i="4"/>
  <c r="D19" i="4"/>
  <c r="D20" i="4"/>
  <c r="D22" i="4"/>
  <c r="D28" i="4"/>
  <c r="D29" i="4"/>
  <c r="D31" i="4"/>
  <c r="D32" i="4"/>
  <c r="D38" i="4"/>
  <c r="D40" i="4"/>
  <c r="D41" i="4"/>
  <c r="D42" i="4"/>
  <c r="D43" i="4"/>
  <c r="D33" i="4"/>
  <c r="D23" i="4"/>
  <c r="D13" i="4"/>
  <c r="D7" i="4"/>
  <c r="D37" i="4"/>
  <c r="D39" i="4"/>
  <c r="D30" i="4"/>
  <c r="D21" i="4"/>
  <c r="D12" i="4"/>
  <c r="D8" i="4"/>
  <c r="D44" i="4"/>
  <c r="D34" i="4"/>
  <c r="D24" i="4"/>
  <c r="D14" i="4"/>
  <c r="F22" i="4"/>
  <c r="F30" i="4"/>
  <c r="D4" i="4"/>
  <c r="F4" i="4"/>
  <c r="H4" i="4"/>
  <c r="F46" i="4"/>
  <c r="F33" i="4"/>
  <c r="F15" i="4"/>
  <c r="F38" i="4"/>
  <c r="F18" i="4"/>
  <c r="F37" i="4"/>
  <c r="D6" i="4"/>
  <c r="F45" i="4"/>
  <c r="F43" i="4"/>
  <c r="F36" i="4"/>
  <c r="F34" i="4"/>
  <c r="F32" i="4"/>
  <c r="F25" i="4"/>
  <c r="F23" i="4"/>
  <c r="F16" i="4"/>
  <c r="F14" i="4"/>
  <c r="F12" i="4"/>
  <c r="F41" i="4"/>
  <c r="F39" i="4"/>
  <c r="F31" i="4"/>
  <c r="F29" i="4"/>
  <c r="F21" i="4"/>
  <c r="F19" i="4"/>
  <c r="F11" i="4"/>
  <c r="F9" i="4"/>
  <c r="F17" i="4"/>
  <c r="F6" i="4"/>
  <c r="F27" i="4"/>
  <c r="F5" i="4"/>
  <c r="H45" i="4"/>
  <c r="H43" i="4"/>
  <c r="H40" i="4"/>
  <c r="H38" i="4"/>
  <c r="H35" i="4"/>
  <c r="H33" i="4"/>
  <c r="H30" i="4"/>
  <c r="H28" i="4"/>
  <c r="H25" i="4"/>
  <c r="H23" i="4"/>
  <c r="H20" i="4"/>
  <c r="H18" i="4"/>
  <c r="H15" i="4"/>
  <c r="H13" i="4"/>
  <c r="H10" i="4"/>
  <c r="H8" i="4"/>
  <c r="H46" i="4"/>
  <c r="H44" i="4"/>
  <c r="H42" i="4"/>
  <c r="H41" i="4"/>
  <c r="H39" i="4"/>
  <c r="H37" i="4"/>
  <c r="H36" i="4"/>
  <c r="H34" i="4"/>
  <c r="H32" i="4"/>
  <c r="H31" i="4"/>
  <c r="H29" i="4"/>
  <c r="H27" i="4"/>
  <c r="H26" i="4"/>
  <c r="H24" i="4"/>
  <c r="H22" i="4"/>
  <c r="H21" i="4"/>
  <c r="H19" i="4"/>
  <c r="H17" i="4"/>
  <c r="H16" i="4"/>
  <c r="H14" i="4"/>
  <c r="H12" i="4"/>
  <c r="H11" i="4"/>
  <c r="H9" i="4"/>
  <c r="H7" i="4"/>
  <c r="H5" i="4"/>
  <c r="G47" i="4"/>
  <c r="H47" i="4"/>
  <c r="H6" i="4"/>
</calcChain>
</file>

<file path=xl/sharedStrings.xml><?xml version="1.0" encoding="utf-8"?>
<sst xmlns="http://schemas.openxmlformats.org/spreadsheetml/2006/main" count="797" uniqueCount="352">
  <si>
    <t>FINAL REPORT</t>
  </si>
  <si>
    <t>Title of the project:</t>
  </si>
  <si>
    <t>indicate the title of the project</t>
  </si>
  <si>
    <t>No of the Grant contract:</t>
  </si>
  <si>
    <t>indicate the number of the Grant contract</t>
  </si>
  <si>
    <t>Name of the Lead Beneficiary:</t>
  </si>
  <si>
    <t>indicate the name of the Lead Beneficiary</t>
  </si>
  <si>
    <t>Name,  position and contact 
details of the Lead Beneficiary’s
 authorised person:</t>
  </si>
  <si>
    <t>indicate the name, position and contact details (phone number,e-mail) of the Lead Beneficiary's authorised person</t>
  </si>
  <si>
    <t>Reporting period:</t>
  </si>
  <si>
    <t>from</t>
  </si>
  <si>
    <t>start date 
dd/mm/yyyy</t>
  </si>
  <si>
    <t>to</t>
  </si>
  <si>
    <t>end date
dd/mm/yyyy</t>
  </si>
  <si>
    <t>Website(s) of the beneficiaries
 where information on the project is available</t>
  </si>
  <si>
    <t>indicate websites of all beneficiaries where
information on the project and its results is available</t>
  </si>
  <si>
    <t xml:space="preserve">• The Joint Technical Secretariat/Managing Authority will reject any incomplete
 or badly completed reports. </t>
  </si>
  <si>
    <t xml:space="preserve">Interests from pre-financing </t>
  </si>
  <si>
    <t>TOTAL PROJECT FUNDING</t>
  </si>
  <si>
    <t>other (specify)</t>
  </si>
  <si>
    <t>municipal budget</t>
  </si>
  <si>
    <t>regional authority budget</t>
  </si>
  <si>
    <t>state budget</t>
  </si>
  <si>
    <t>Co-financing by Beneficiary 8</t>
  </si>
  <si>
    <t>Co-financing by Beneficiary 7</t>
  </si>
  <si>
    <t>Co-financing by Beneficiary 6</t>
  </si>
  <si>
    <t>Co-financing by Beneficiary 5</t>
  </si>
  <si>
    <t xml:space="preserve">Co-financing by Beneficiary 4 </t>
  </si>
  <si>
    <t xml:space="preserve">Co-financing by Beneficiary 3 </t>
  </si>
  <si>
    <t xml:space="preserve">Co-financing by Beneficiary 2 </t>
  </si>
  <si>
    <t>Co-financing by Lead Beneficiary:</t>
  </si>
  <si>
    <t>Revenue/ interests</t>
  </si>
  <si>
    <t>TOTAL CO-FINANCING BY THE BENEFICIARIES</t>
  </si>
  <si>
    <t>EU FUNDING (GRANT AMOUNT)</t>
  </si>
  <si>
    <t>Reported (in EUR)</t>
  </si>
  <si>
    <t xml:space="preserve">Planned / contracted 
(in EUR) </t>
  </si>
  <si>
    <t>Lead Beneficiary /
No of Beneficiary</t>
  </si>
  <si>
    <t>Original budget</t>
  </si>
  <si>
    <t>Allowed reallocations</t>
  </si>
  <si>
    <t xml:space="preserve">Expenditures incurred in reporting period </t>
  </si>
  <si>
    <t>Balance (from project start including current report), in EUR</t>
  </si>
  <si>
    <t>Unit</t>
  </si>
  <si>
    <t>No of units</t>
  </si>
  <si>
    <t>Unit rate (in EUR)</t>
  </si>
  <si>
    <t>Costs (in EUR)</t>
  </si>
  <si>
    <t>1. Human Resources</t>
  </si>
  <si>
    <t xml:space="preserve">1.1. Project manager </t>
  </si>
  <si>
    <t>Lead Beneficiary</t>
  </si>
  <si>
    <t>Per month/per day/per hour</t>
  </si>
  <si>
    <t xml:space="preserve">1.2. Financial manager </t>
  </si>
  <si>
    <t xml:space="preserve">1.3. Project manager </t>
  </si>
  <si>
    <t xml:space="preserve">1.4. Financial manager </t>
  </si>
  <si>
    <r>
      <t xml:space="preserve">1.4. Other (specify) - </t>
    </r>
    <r>
      <rPr>
        <i/>
        <sz val="11"/>
        <rFont val="Calibri"/>
        <family val="2"/>
        <charset val="186"/>
        <scheme val="minor"/>
      </rPr>
      <t>add as many rows as you need</t>
    </r>
  </si>
  <si>
    <t>Subtotal Human Resources</t>
  </si>
  <si>
    <t>2. Travel and accommodation</t>
  </si>
  <si>
    <t>2.1. Travel (staff)</t>
  </si>
  <si>
    <t>Per travel</t>
  </si>
  <si>
    <t xml:space="preserve">2.2. Rent of vehicles </t>
  </si>
  <si>
    <t>Per month/day</t>
  </si>
  <si>
    <t>2.3. Per diem (daily allowances, accommodation and other subsistence costs related to missions) (Staff)</t>
  </si>
  <si>
    <t>Per person /day</t>
  </si>
  <si>
    <t>2.4. Travel  (participants)</t>
  </si>
  <si>
    <r>
      <t xml:space="preserve">2.5. </t>
    </r>
    <r>
      <rPr>
        <sz val="11"/>
        <rFont val="Calibri"/>
        <family val="2"/>
        <charset val="186"/>
      </rPr>
      <t>Per diems (daily allowances, accomodation and other subsistence costs related to the events) (participants)</t>
    </r>
  </si>
  <si>
    <r>
      <t xml:space="preserve">2.6. Other (please specify) - </t>
    </r>
    <r>
      <rPr>
        <i/>
        <sz val="11"/>
        <rFont val="Calibri"/>
        <family val="2"/>
        <charset val="186"/>
      </rPr>
      <t xml:space="preserve">add as many rows as you need </t>
    </r>
  </si>
  <si>
    <t>Subtotal Travel and accommodation</t>
  </si>
  <si>
    <t>3. Supplies, external services and other costs</t>
  </si>
  <si>
    <t>3.1. External experts - add as many rows as you need</t>
  </si>
  <si>
    <t>Per expert</t>
  </si>
  <si>
    <t>3.2. Publications, studies, research (specify)</t>
  </si>
  <si>
    <t>Per item</t>
  </si>
  <si>
    <t>3.3. Expenditure verification (audit)</t>
  </si>
  <si>
    <t>Per service</t>
  </si>
  <si>
    <t>3.4. Translation, interpreters</t>
  </si>
  <si>
    <t>Per page /service</t>
  </si>
  <si>
    <t>3.5. Financial services (bank guarantee costs etc.)</t>
  </si>
  <si>
    <t>3.6. Conferences/seminars</t>
  </si>
  <si>
    <t>Per event</t>
  </si>
  <si>
    <t>3.7. Communication activities</t>
  </si>
  <si>
    <t>Per activity</t>
  </si>
  <si>
    <t xml:space="preserve">3.8. Consumables </t>
  </si>
  <si>
    <t xml:space="preserve">3.9. Supplies and inventory </t>
  </si>
  <si>
    <t>Per item/per project</t>
  </si>
  <si>
    <t>3.10. Supervision of works (specify)</t>
  </si>
  <si>
    <t>Per work</t>
  </si>
  <si>
    <r>
      <t>3.11. Other (please specify) -</t>
    </r>
    <r>
      <rPr>
        <i/>
        <sz val="11"/>
        <rFont val="Calibri"/>
        <family val="2"/>
        <charset val="186"/>
      </rPr>
      <t xml:space="preserve"> add as many rows as you need</t>
    </r>
  </si>
  <si>
    <t>Subtotal Supplies, external services and other costs</t>
  </si>
  <si>
    <t>4. Works and long-term investments</t>
  </si>
  <si>
    <t>4.1. Works (Infrastructure) (specify)</t>
  </si>
  <si>
    <t>4.2.Purchase of vehicles (specify)</t>
  </si>
  <si>
    <t>4.3. Computer hardware/software (specify)</t>
  </si>
  <si>
    <t>4.4. Furniture (specify)</t>
  </si>
  <si>
    <t>4.5. Machines, tools, spare parts/equipment (specify)</t>
  </si>
  <si>
    <r>
      <t xml:space="preserve">4.6. Other investments (specify) - </t>
    </r>
    <r>
      <rPr>
        <i/>
        <sz val="11"/>
        <rFont val="Calibri"/>
        <family val="2"/>
        <charset val="186"/>
      </rPr>
      <t>add as many rows as you need</t>
    </r>
  </si>
  <si>
    <t>Subtotal Works and long-term investments</t>
  </si>
  <si>
    <t>5. Preparation costs</t>
  </si>
  <si>
    <t>5.1. Preparation of technical studies and documentation (up to 5% of the cost of the infrastructure component financed by the Programme within the project to which these documents were required)</t>
  </si>
  <si>
    <t>5.2 Travel and subsistence costs</t>
  </si>
  <si>
    <t>Subtotal  Preparation costs</t>
  </si>
  <si>
    <t>6.  Subtotal direct eligible costs of the project (1-5)</t>
  </si>
  <si>
    <t>8. Total eligible costs (6+7)</t>
  </si>
  <si>
    <t xml:space="preserve">Total </t>
  </si>
  <si>
    <t>1. Human resources</t>
  </si>
  <si>
    <t xml:space="preserve">2. Travel and accommodation </t>
  </si>
  <si>
    <t>6. Total direct eligible costs of the project (1+5)</t>
  </si>
  <si>
    <t xml:space="preserve">7. Indirect administrative costs </t>
  </si>
  <si>
    <t>Total eligible costs (6+7)</t>
  </si>
  <si>
    <t>Expenditures incurred during  reporting period</t>
  </si>
  <si>
    <t>Balance after reporting period</t>
  </si>
  <si>
    <t>To be filled-in in the event modifications to the budget were related to reallocations between beneficiaries' budgets.</t>
  </si>
  <si>
    <t xml:space="preserve">Date when the document was issued </t>
  </si>
  <si>
    <t>Name of the supplier/service provider</t>
  </si>
  <si>
    <t>Registration/ identity No of the supplier / organisation</t>
  </si>
  <si>
    <t xml:space="preserve">Date when the document was paid </t>
  </si>
  <si>
    <t>Total eligible amount in national currency</t>
  </si>
  <si>
    <t>Exchange rate**</t>
  </si>
  <si>
    <t>Total eligible amount in EUR</t>
  </si>
  <si>
    <t xml:space="preserve">Lead Beneficiary / Beneficiaries </t>
  </si>
  <si>
    <t>4*</t>
  </si>
  <si>
    <t>** Follow the guiding of use of exchange rate</t>
  </si>
  <si>
    <t>Activities</t>
  </si>
  <si>
    <t>Beneficiary (number)</t>
  </si>
  <si>
    <t>Activity (specify)</t>
  </si>
  <si>
    <t>Total</t>
  </si>
  <si>
    <t>10. ANNEXES</t>
  </si>
  <si>
    <t>Original</t>
  </si>
  <si>
    <t>1. Documents related to the GA1</t>
  </si>
  <si>
    <t>1)</t>
  </si>
  <si>
    <t>2)</t>
  </si>
  <si>
    <t>3)</t>
  </si>
  <si>
    <t>2. Documents related to the GA2</t>
  </si>
  <si>
    <t>3. Documents related to the GA3</t>
  </si>
  <si>
    <t>4. Documents related to the GA4</t>
  </si>
  <si>
    <t>5. Documents related to the GA5</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</si>
  <si>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</si>
  <si>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</si>
  <si>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</si>
  <si>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</si>
  <si>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</si>
  <si>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Name and position of the Signatory</t>
  </si>
  <si>
    <t>Location</t>
  </si>
  <si>
    <t xml:space="preserve">Date  </t>
  </si>
  <si>
    <t xml:space="preserve">• The answers to all questions must cover the respective reporting period, unless otherwise specified.  </t>
  </si>
  <si>
    <t>• For ecological reasons we suggest to use double-sided printouts as much as possible.</t>
  </si>
  <si>
    <t>Describe internal and external problems or difficulties in implementation which occurred within the reporting period.</t>
  </si>
  <si>
    <t>External/internal problems</t>
  </si>
  <si>
    <t xml:space="preserve">1.7 External/internal problems and counter measures taken </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</si>
  <si>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</si>
  <si>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Indicate the number of the produced output</t>
  </si>
  <si>
    <t>Indicate the produced communication output (e.g, article, brochure, memory plate, stand, audio/video material, press conference, etc.)</t>
  </si>
  <si>
    <t>Description of output</t>
  </si>
  <si>
    <t>Activity (GA)</t>
  </si>
  <si>
    <t>Output</t>
  </si>
  <si>
    <t>1.6 Table of the communication outputs</t>
  </si>
  <si>
    <t>Deviations from the initially planned activity and their reason/justification</t>
  </si>
  <si>
    <t>Indicate the related activity.</t>
  </si>
  <si>
    <t>Indicate the number of representatives of the  group(s) that were involved.</t>
  </si>
  <si>
    <t>Describe what needs of the group were met or problems were solved within the activity.</t>
  </si>
  <si>
    <t>If the project is targeted at involvement of the particular target groups, describe which group(s) were involved within the reporting period. In case of Priority 1.1 and 1.2 indicate also which vulnerable groups were targeted.</t>
  </si>
  <si>
    <t>No. of
Activity</t>
  </si>
  <si>
    <t>Quantification</t>
  </si>
  <si>
    <t>Problems solved or needs met</t>
  </si>
  <si>
    <t>indicate the number of the output.</t>
  </si>
  <si>
    <t>Outputs are immediate products
of the project activities: tangible goods, services and infrastructure that activities produce.</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</si>
  <si>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</si>
  <si>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</si>
  <si>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Number of outputs</t>
  </si>
  <si>
    <t>Description of related outputs</t>
  </si>
  <si>
    <t>Outputs produced within
the current reporting period</t>
  </si>
  <si>
    <t>Activities implemented within
 the reporting period</t>
  </si>
  <si>
    <t xml:space="preserve">Planned activities </t>
  </si>
  <si>
    <t>1.5 The fifth group of activities (GA5)</t>
  </si>
  <si>
    <t>1.4 The fourth group of activities (GA4)</t>
  </si>
  <si>
    <t>1.3 The third group of activities (GA3)</t>
  </si>
  <si>
    <t>1.2 The second group of activities (GA2)</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</si>
  <si>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</si>
  <si>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t>1.1 The first group of activities (GA1)</t>
  </si>
  <si>
    <t>If additional information is to be indicated, add as many rows as necessary.</t>
  </si>
  <si>
    <t>If there is no information to be indicated, mark the relevant text fields with N/A.</t>
  </si>
  <si>
    <t>Definitions:</t>
  </si>
  <si>
    <t>Act of GA5</t>
  </si>
  <si>
    <t>Act of GA4</t>
  </si>
  <si>
    <t>Act of GA3</t>
  </si>
  <si>
    <t>Act of GA2</t>
  </si>
  <si>
    <t>Act of GA1</t>
  </si>
  <si>
    <t>Activities
(Act):</t>
  </si>
  <si>
    <t>Op of GA5</t>
  </si>
  <si>
    <t>Op of GA4</t>
  </si>
  <si>
    <t>Op of GA3</t>
  </si>
  <si>
    <t>Op of GA2</t>
  </si>
  <si>
    <t>Op of GA1</t>
  </si>
  <si>
    <t>Outputs
(Op)</t>
  </si>
  <si>
    <t xml:space="preserve">So </t>
  </si>
  <si>
    <r>
      <rPr>
        <b/>
        <sz val="10"/>
        <color theme="1"/>
        <rFont val="Calibri"/>
        <family val="2"/>
        <scheme val="minor"/>
      </rPr>
      <t>So</t>
    </r>
    <r>
      <rPr>
        <b/>
        <i/>
        <sz val="10"/>
        <color theme="0" tint="-0.499984740745262"/>
        <rFont val="Calibri"/>
        <family val="2"/>
        <scheme val="minor"/>
      </rPr>
      <t xml:space="preserve"> </t>
    </r>
  </si>
  <si>
    <t>Specific objective(s)
(So): Results (outcomes)</t>
  </si>
  <si>
    <t>remove years</t>
  </si>
  <si>
    <t xml:space="preserve">Overall  objective: impact   </t>
  </si>
  <si>
    <r>
      <t xml:space="preserve">Assumptions
</t>
    </r>
    <r>
      <rPr>
        <sz val="10"/>
        <color theme="1"/>
        <rFont val="Calibri"/>
        <family val="2"/>
        <scheme val="minor"/>
      </rPr>
      <t>(What else to be aware of)</t>
    </r>
  </si>
  <si>
    <r>
      <t xml:space="preserve">Sources and means of verification
</t>
    </r>
    <r>
      <rPr>
        <sz val="10"/>
        <color theme="1"/>
        <rFont val="Calibri"/>
        <family val="2"/>
        <scheme val="minor"/>
      </rPr>
      <t>(Where / how to get information)</t>
    </r>
  </si>
  <si>
    <t>Progress (%)
(4)
4=3/1x100%</t>
  </si>
  <si>
    <t>Achieved since the start date (cummulative)
(3)</t>
  </si>
  <si>
    <t>Achieved within reporting period
(2)</t>
  </si>
  <si>
    <t>Contracted value
(1)</t>
  </si>
  <si>
    <r>
      <t xml:space="preserve">Indicators
</t>
    </r>
    <r>
      <rPr>
        <sz val="10"/>
        <color theme="1"/>
        <rFont val="Calibri"/>
        <family val="2"/>
        <scheme val="minor"/>
      </rPr>
      <t>(How to measure change)</t>
    </r>
  </si>
  <si>
    <r>
      <t xml:space="preserve">Results chain
</t>
    </r>
    <r>
      <rPr>
        <sz val="10"/>
        <rFont val="Calibri"/>
        <family val="2"/>
        <scheme val="minor"/>
      </rPr>
      <t>(What we want to achieve)</t>
    </r>
  </si>
  <si>
    <t>3. See definitions below the Logframe matrix in order to fill it in correctly.</t>
  </si>
  <si>
    <t>1. Provide an updated final version of the Logframe matrix. Additional lines can be added for listing activities or outputs .</t>
  </si>
  <si>
    <t>2. LOGICAL FRAMEWORK</t>
  </si>
  <si>
    <t>Where applicable, outline any links and synergies you have developed with other projects.</t>
  </si>
  <si>
    <t>Feedback about the Programme support</t>
  </si>
  <si>
    <t>Lessons learned</t>
  </si>
  <si>
    <t>Cross-cutting issues</t>
  </si>
  <si>
    <t>Indicators not reached</t>
  </si>
  <si>
    <t>Number</t>
  </si>
  <si>
    <t>Procurement procedure</t>
  </si>
  <si>
    <t xml:space="preserve">Title of the contract, contractor and amount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</si>
  <si>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</si>
  <si>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10. Proof of publication of the international tender (procurement notice)</t>
  </si>
  <si>
    <t>11. Exploitation/commissioning acts or acceptance acts/certificates (for works)</t>
  </si>
  <si>
    <t>12. Letters of endorsement</t>
  </si>
  <si>
    <t>Project No:</t>
  </si>
  <si>
    <t>Region (core, adjoining region)</t>
  </si>
  <si>
    <t>TOTAL (in EUR)</t>
  </si>
  <si>
    <t>Accumulated co-financing in previous reporting period(s) (in EUR)</t>
  </si>
  <si>
    <t>Accumulated expenditure outside the Programme area in the previuos reporting period(s) (in EUR)</t>
  </si>
  <si>
    <t>TOTAL REPORTED expenditure outside the Programme area (in EUR)</t>
  </si>
  <si>
    <t>Expenditure outside the Programme area in the reporting period (in EUR)</t>
  </si>
  <si>
    <t xml:space="preserve">• The report must be submitted in a bound 1 original and
 1 copy, certified as true, in paper version and in electronic version. </t>
  </si>
  <si>
    <t xml:space="preserve">Signature </t>
  </si>
  <si>
    <t xml:space="preserve">• The report must be sent to the Joint Technical Secretariat latest in 2 months after the end date of the project to the following address: </t>
  </si>
  <si>
    <t>1. IMPLEMENTATION OF ACTIVITIES PER REPORTING PERIOD</t>
  </si>
  <si>
    <t xml:space="preserve">                       Beneficiary                      
Budget heading</t>
  </si>
  <si>
    <t>• The report must be completed and signed by the Lead Beneficiary’s signatory
 of the Declaration by the Applicant in the Grant Application Form or other
 authorised representative of the Lead Beneficiary.</t>
  </si>
  <si>
    <t>3. INFORMATION ON PROCUREMENT PROCEDURES IN THE PROJECT</t>
  </si>
  <si>
    <t>4. OVERALL PROJECT IMPLEMENTATION</t>
  </si>
  <si>
    <r>
      <rPr>
        <b/>
        <sz val="11"/>
        <rFont val="Calibri"/>
        <family val="2"/>
        <scheme val="minor"/>
      </rPr>
      <t>Contracted</t>
    </r>
    <r>
      <rPr>
        <b/>
        <sz val="11"/>
        <color rgb="FFFF0000"/>
        <rFont val="Calibri"/>
        <family val="2"/>
        <charset val="186"/>
        <scheme val="minor"/>
      </rPr>
      <t xml:space="preserve"> </t>
    </r>
    <r>
      <rPr>
        <b/>
        <sz val="11"/>
        <color theme="1"/>
        <rFont val="Calibri"/>
        <family val="2"/>
        <scheme val="minor"/>
      </rPr>
      <t>Programme indicators</t>
    </r>
  </si>
  <si>
    <t>Achieved indicators</t>
  </si>
  <si>
    <t>Description of the achieved results or produced outputs</t>
  </si>
  <si>
    <t>4.4 Final conclusions</t>
  </si>
  <si>
    <t>Evaluate cooperation with the Programme Managing Authority, National Authorities and the Joint Technical Secretariat.</t>
  </si>
  <si>
    <t xml:space="preserve">• Add letters of endorsement issued by Beneficiaries proving they have read the report and it complies with their provided information. Each Beneficiary shall sign a separate letter, indicating the report's signature date they refer to. </t>
  </si>
  <si>
    <t xml:space="preserve">If within the reporting period due to a justified reason an activity initially planned to be implemented within this reporting period has not been implemented, describe the reason and explain how it has affected the achievement of results.
</t>
  </si>
  <si>
    <t>Changes in the project staff</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</si>
  <si>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</si>
  <si>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2. Take into account the information indicated in the report(s) and project Description, when filling in the Logframe matrix.</t>
  </si>
  <si>
    <t>4.1 Executive summary of the overall implementation of the project</t>
  </si>
  <si>
    <t>1. Ownership of the outputs and results and institutional sustainability</t>
  </si>
  <si>
    <t>2. Financial plan</t>
  </si>
  <si>
    <t>4. Accessibility to public</t>
  </si>
  <si>
    <t>5. Sustainable structures/
 networks, if relevant</t>
  </si>
  <si>
    <r>
      <t xml:space="preserve">Please give an executive summary of the overall project's implementation for the whole implementation period from its start until the end. Emphasise the achieved </t>
    </r>
    <r>
      <rPr>
        <i/>
        <u/>
        <sz val="11"/>
        <color theme="0" tint="-0.34998626667073579"/>
        <rFont val="Calibri"/>
        <family val="2"/>
        <scheme val="minor"/>
      </rPr>
      <t>overall results and produced outputs</t>
    </r>
    <r>
      <rPr>
        <i/>
        <sz val="11"/>
        <color theme="0" tint="-0.34998626667073579"/>
        <rFont val="Calibri"/>
        <family val="2"/>
        <scheme val="minor"/>
      </rPr>
      <t xml:space="preserve">, </t>
    </r>
    <r>
      <rPr>
        <i/>
        <u/>
        <sz val="11"/>
        <color theme="0" tint="-0.34998626667073579"/>
        <rFont val="Calibri"/>
        <family val="2"/>
        <scheme val="minor"/>
      </rPr>
      <t xml:space="preserve">impact on the target groups </t>
    </r>
    <r>
      <rPr>
        <i/>
        <sz val="11"/>
        <color theme="0" tint="-0.34998626667073579"/>
        <rFont val="Calibri"/>
        <family val="2"/>
        <scheme val="minor"/>
      </rPr>
      <t xml:space="preserve">(including vulnerable groups), and the </t>
    </r>
    <r>
      <rPr>
        <i/>
        <u/>
        <sz val="11"/>
        <color theme="0" tint="-0.34998626667073579"/>
        <rFont val="Calibri"/>
        <family val="2"/>
        <scheme val="minor"/>
      </rPr>
      <t>added value.</t>
    </r>
    <r>
      <rPr>
        <i/>
        <sz val="11"/>
        <color theme="0" tint="-0.34998626667073579"/>
        <rFont val="Calibri"/>
        <family val="2"/>
        <scheme val="minor"/>
      </rPr>
      <t xml:space="preserve"> Provided information should be easy to read, attractively written and without references to other parts of the Final Report or other attached documents as it will also be used for publishing on the Programme website. 
</t>
    </r>
  </si>
  <si>
    <t>4.2 Sustainability of the outputs and results after the project implementation</t>
  </si>
  <si>
    <t>3. Action plan and futher use of the project outcomes</t>
  </si>
  <si>
    <t>Describe the results achieved or outputs produced during the whole project implementation period and quantify the achieved indicator.</t>
  </si>
  <si>
    <t>4.3 Contribution to the Programme indicators</t>
  </si>
  <si>
    <t>If you have not reached any of the contracted indicators, justify the reasons and refer to the logical framework, if necessary. Clarify how has it has affected the achievement of the project objectives.</t>
  </si>
  <si>
    <t>Explain how the project has mainstreamed applicable cross-cutting issues such as environmental sustainability, equal opportunities and non-discrimination and gender equality.</t>
  </si>
  <si>
    <t>Indicate experience made, good and bad practices, success factors, difficulties overcome, most successful communication tools, etc. that could be useful to other projects.</t>
  </si>
  <si>
    <r>
      <t xml:space="preserve">Cooperation between the partners </t>
    </r>
    <r>
      <rPr>
        <b/>
        <sz val="11"/>
        <rFont val="Calibri"/>
        <family val="2"/>
        <scheme val="minor"/>
      </rPr>
      <t>during and after the implementation of the project</t>
    </r>
  </si>
  <si>
    <t>Assess the relationship and cooperation between the beneficiaries of the project.</t>
  </si>
  <si>
    <t>Links and synergies</t>
  </si>
  <si>
    <r>
      <t>Visibility, information and communication</t>
    </r>
    <r>
      <rPr>
        <b/>
        <sz val="11"/>
        <color theme="1"/>
        <rFont val="Calibri"/>
        <family val="2"/>
        <scheme val="minor"/>
      </rPr>
      <t/>
    </r>
  </si>
  <si>
    <t>Describe how the project results were made visible to the target groups concerned and to the public. Indicate how was/is the visibility of the EU being ensured in the project during and after its implementation. Refer to the communication plan of the project.</t>
  </si>
  <si>
    <t>The list of the attached annexes to the report:</t>
  </si>
  <si>
    <t>5. FINAL FINANCIAL REPORT</t>
  </si>
  <si>
    <t>EXPENDITURE</t>
  </si>
  <si>
    <t>Beneficiary No 2</t>
  </si>
  <si>
    <t>7.  Indirect administrative costs (maximum 7 % of BH 1 "Human Resources".)</t>
  </si>
  <si>
    <t>6. FINANCIAL SUMMARY BY EACH BENEFICIARY AND BUDGET HEADING</t>
  </si>
  <si>
    <t>Contracted budget by beneficiaries</t>
  </si>
  <si>
    <t xml:space="preserve">Lead Beneficiary: </t>
  </si>
  <si>
    <t>7. SOURCES OF FUNDING</t>
  </si>
  <si>
    <t>8. DETAILED REPORT OF EXPENDITURE FOR EACH BUDGET ITEM AND BENEFICIARY</t>
  </si>
  <si>
    <t>No</t>
  </si>
  <si>
    <t>No of the budget item</t>
  </si>
  <si>
    <t>Name of the product / service / work element/ expenditure</t>
  </si>
  <si>
    <t>Document No</t>
  </si>
  <si>
    <t xml:space="preserve">Form of payment: 
(R-Remittance)
(C-Cash) </t>
  </si>
  <si>
    <t>Copy(ies)</t>
  </si>
  <si>
    <t>2) of the Beneficiary No 2</t>
  </si>
  <si>
    <t>3) of the Beneficiary No 3</t>
  </si>
  <si>
    <t>1) of the Beneficiary No 2</t>
  </si>
  <si>
    <t>2) of the Beneficiary No 3</t>
  </si>
  <si>
    <t>3) of the Beneficiary No 4</t>
  </si>
  <si>
    <t>9. EXPENDITURE OUTSIDE THE PROGRAMME AREA</t>
  </si>
  <si>
    <t>Accumulated expenditures in previous reporting periods (in EUR)</t>
  </si>
  <si>
    <t>Expenditure incurred during previous reporting period (s)</t>
  </si>
  <si>
    <t>Source of Funding</t>
  </si>
  <si>
    <t xml:space="preserve">Contracted budget outside the Programme area  
(in EUR) </t>
  </si>
  <si>
    <t>&lt;insert date of signature of the report&gt;</t>
  </si>
  <si>
    <t>&lt;insert name of the organisation,  position, name and surname of the chief accountant&gt;</t>
  </si>
  <si>
    <t>Modifications to the project budget between beneficiaries</t>
  </si>
  <si>
    <t>Direct revenue from the project</t>
  </si>
  <si>
    <t>&lt;insert name of the organisation,  position, name and surname of chief accountant&gt;</t>
  </si>
  <si>
    <t>* Add as many  rows as you need. Please, respect formulas in the column No 12.</t>
  </si>
  <si>
    <t>The European Commission/ Managing Authority may wish to publicise the results of the project. Do you have any objection to this Final report being published on EuropeAid Co-operation Office/ Programme website? If so, please state your objections here:</t>
  </si>
  <si>
    <t xml:space="preserve">I, the undersigned as the representative of the Lead Beneficiary, certify, that the information submitted in this Final report and its annexes to our knowledge and conviction is true and corresponds to the project:      </t>
  </si>
  <si>
    <r>
      <rPr>
        <sz val="11"/>
        <color theme="1"/>
        <rFont val="Calibri"/>
        <family val="2"/>
        <scheme val="minor"/>
      </rPr>
      <t>Activity 1.1 Management and coordination system</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</si>
  <si>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to be pre-filled by the PM  (actual version).</t>
    </r>
  </si>
  <si>
    <r>
      <rPr>
        <sz val="11"/>
        <color theme="1"/>
        <rFont val="Calibri"/>
        <family val="2"/>
        <scheme val="minor"/>
      </rPr>
      <t xml:space="preserve">Activity 2.1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</si>
  <si>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to be pre-filled by the PM  (actual version).</t>
    </r>
  </si>
  <si>
    <r>
      <t xml:space="preserve">Activity 2.3
</t>
    </r>
    <r>
      <rPr>
        <i/>
        <sz val="11"/>
        <color theme="0" tint="-0.499984740745262"/>
        <rFont val="Calibri"/>
        <family val="2"/>
        <scheme val="minor"/>
      </rPr>
      <t>to be pre-filled by the PM  (actual version).</t>
    </r>
  </si>
  <si>
    <r>
      <t xml:space="preserve">Activity 2.4
</t>
    </r>
    <r>
      <rPr>
        <i/>
        <sz val="11"/>
        <color theme="0" tint="-0.499984740745262"/>
        <rFont val="Calibri"/>
        <family val="2"/>
        <scheme val="minor"/>
      </rPr>
      <t>to be pre-filled by the PM  (actual version).</t>
    </r>
  </si>
  <si>
    <r>
      <t xml:space="preserve">Activity 2.5
</t>
    </r>
    <r>
      <rPr>
        <i/>
        <sz val="11"/>
        <color theme="0" tint="-0.499984740745262"/>
        <rFont val="Calibri"/>
        <family val="2"/>
        <scheme val="minor"/>
      </rPr>
      <t>to be pre-filled by the PM  (actual version).</t>
    </r>
  </si>
  <si>
    <r>
      <rPr>
        <sz val="11"/>
        <color theme="1"/>
        <rFont val="Calibri"/>
        <family val="2"/>
        <scheme val="minor"/>
      </rPr>
      <t xml:space="preserve">Activity 3.1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</si>
  <si>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to be pre-filled by the PM  (actual version).</t>
    </r>
  </si>
  <si>
    <r>
      <t xml:space="preserve">Activity 3.3
</t>
    </r>
    <r>
      <rPr>
        <i/>
        <sz val="11"/>
        <color theme="0" tint="-0.499984740745262"/>
        <rFont val="Calibri"/>
        <family val="2"/>
        <scheme val="minor"/>
      </rPr>
      <t>to be pre-filled by the PM  (actual version).</t>
    </r>
  </si>
  <si>
    <r>
      <t xml:space="preserve">Activity 3.4
</t>
    </r>
    <r>
      <rPr>
        <i/>
        <sz val="11"/>
        <color theme="0" tint="-0.499984740745262"/>
        <rFont val="Calibri"/>
        <family val="2"/>
        <scheme val="minor"/>
      </rPr>
      <t>to be pre-filled by the PM  (actual version).</t>
    </r>
  </si>
  <si>
    <r>
      <t xml:space="preserve">Activity 3.5
</t>
    </r>
    <r>
      <rPr>
        <i/>
        <sz val="11"/>
        <color theme="0" tint="-0.499984740745262"/>
        <rFont val="Calibri"/>
        <family val="2"/>
        <scheme val="minor"/>
      </rPr>
      <t>to be pre-filled by the PM  (actual version).</t>
    </r>
  </si>
  <si>
    <r>
      <rPr>
        <sz val="11"/>
        <color theme="1"/>
        <rFont val="Calibri"/>
        <family val="2"/>
        <scheme val="minor"/>
      </rPr>
      <t xml:space="preserve">Activity 4.1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</si>
  <si>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to be pre-filled by the PM  (actual version).</t>
    </r>
  </si>
  <si>
    <r>
      <t xml:space="preserve">Activity 4.3
</t>
    </r>
    <r>
      <rPr>
        <i/>
        <sz val="11"/>
        <color theme="0" tint="-0.499984740745262"/>
        <rFont val="Calibri"/>
        <family val="2"/>
        <scheme val="minor"/>
      </rPr>
      <t>to be pre-filled by the PM  (actual version).</t>
    </r>
  </si>
  <si>
    <r>
      <t xml:space="preserve">Activity 4.4
</t>
    </r>
    <r>
      <rPr>
        <i/>
        <sz val="11"/>
        <color theme="0" tint="-0.499984740745262"/>
        <rFont val="Calibri"/>
        <family val="2"/>
        <scheme val="minor"/>
      </rPr>
      <t>to be pre-filled by the PM  (actual version)</t>
    </r>
    <r>
      <rPr>
        <i/>
        <sz val="11"/>
        <color rgb="FFFF0000"/>
        <rFont val="Calibri"/>
        <family val="2"/>
        <scheme val="minor"/>
      </rPr>
      <t>.</t>
    </r>
  </si>
  <si>
    <r>
      <t xml:space="preserve">Activity 4.5
</t>
    </r>
    <r>
      <rPr>
        <i/>
        <sz val="11"/>
        <color theme="0" tint="-0.499984740745262"/>
        <rFont val="Calibri"/>
        <family val="2"/>
        <scheme val="minor"/>
      </rPr>
      <t>to be pre-filled by the PM  (actual version).</t>
    </r>
  </si>
  <si>
    <r>
      <rPr>
        <sz val="11"/>
        <color theme="1"/>
        <rFont val="Calibri"/>
        <family val="2"/>
        <scheme val="minor"/>
      </rPr>
      <t xml:space="preserve">Activity 5.1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</si>
  <si>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to be pre-filled by the PM  (actual version).</t>
    </r>
  </si>
  <si>
    <r>
      <t xml:space="preserve">Activity 5.3
</t>
    </r>
    <r>
      <rPr>
        <i/>
        <sz val="11"/>
        <color theme="0" tint="-0.499984740745262"/>
        <rFont val="Calibri"/>
        <family val="2"/>
        <scheme val="minor"/>
      </rPr>
      <t>to be pre-filled by the PM  (actual version).</t>
    </r>
  </si>
  <si>
    <r>
      <t xml:space="preserve">Activity 5.4
</t>
    </r>
    <r>
      <rPr>
        <i/>
        <sz val="11"/>
        <color theme="0" tint="-0.499984740745262"/>
        <rFont val="Calibri"/>
        <family val="2"/>
        <scheme val="minor"/>
      </rPr>
      <t>to be pre-filled by the PM  (actual version).</t>
    </r>
  </si>
  <si>
    <r>
      <t xml:space="preserve">Activity 5.5
</t>
    </r>
    <r>
      <rPr>
        <i/>
        <sz val="11"/>
        <color theme="0" tint="-0.499984740745262"/>
        <rFont val="Calibri"/>
        <family val="2"/>
        <scheme val="minor"/>
      </rPr>
      <t>to be pre-filled by the PM  (actual version).</t>
    </r>
  </si>
  <si>
    <t>13. Declaration on infrastructure sustainability for 5 years</t>
  </si>
  <si>
    <t>14. Document which proves the right/authorisation to  sign the documents in case the head
       of organisation is substituted by an authorised representative</t>
  </si>
  <si>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</si>
  <si>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</si>
  <si>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</si>
  <si>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r>
      <t xml:space="preserve">• The </t>
    </r>
    <r>
      <rPr>
        <u/>
        <sz val="11"/>
        <color theme="1"/>
        <rFont val="Calibri"/>
        <family val="2"/>
        <scheme val="minor"/>
      </rPr>
      <t>last 2 months of the Project Implementation</t>
    </r>
    <r>
      <rPr>
        <sz val="11"/>
        <color theme="1"/>
        <rFont val="Calibri"/>
        <family val="2"/>
        <scheme val="minor"/>
      </rPr>
      <t xml:space="preserve"> must be allocated for the preparation of the Final Report.</t>
    </r>
  </si>
  <si>
    <r>
      <rPr>
        <b/>
        <i/>
        <sz val="11"/>
        <color theme="1"/>
        <rFont val="Calibri"/>
        <family val="2"/>
        <scheme val="minor"/>
      </rPr>
      <t>Overall objective</t>
    </r>
    <r>
      <rPr>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</si>
  <si>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t>
    </r>
    <r>
      <rPr>
        <b/>
        <sz val="11"/>
        <color theme="1"/>
        <rFont val="Calibri"/>
        <family val="2"/>
        <scheme val="minor"/>
      </rPr>
      <t xml:space="preserve"> </t>
    </r>
    <r>
      <rPr>
        <b/>
        <i/>
        <sz val="11"/>
        <color theme="1"/>
        <rFont val="Calibri"/>
        <family val="2"/>
        <scheme val="minor"/>
      </rPr>
      <t>- results (So)</t>
    </r>
    <r>
      <rPr>
        <i/>
        <sz val="11"/>
        <color theme="1"/>
        <rFont val="Calibri"/>
        <family val="2"/>
        <scheme val="minor"/>
      </rPr>
      <t xml:space="preserve"> </t>
    </r>
    <r>
      <rPr>
        <sz val="11"/>
        <color theme="1"/>
        <rFont val="Calibri"/>
        <family val="2"/>
        <scheme val="minor"/>
      </rPr>
      <t>means the achieved direct short-term and medium-term effects of the project’s outputs.</t>
    </r>
  </si>
  <si>
    <t>core region</t>
  </si>
  <si>
    <t>adjoining region</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</si>
  <si>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</si>
  <si>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</si>
  <si>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 xml:space="preserve">Target groups 
(including vulnerable groups) </t>
  </si>
  <si>
    <t>Beneficiary 
No 6</t>
  </si>
  <si>
    <t>Beneficiary 
No 7</t>
  </si>
  <si>
    <t>Beneficiary 
No 8</t>
  </si>
  <si>
    <t>Beneficiary 
No 5</t>
  </si>
  <si>
    <t>Beneficiary 
No 4</t>
  </si>
  <si>
    <t>Beneficiary 
No 3</t>
  </si>
  <si>
    <t>Beneficiary 
No 2</t>
  </si>
  <si>
    <t>&lt;signature&gt;</t>
  </si>
  <si>
    <t>Percentage (%)</t>
  </si>
  <si>
    <t>&lt;signature &gt;</t>
  </si>
  <si>
    <t>ENI-LLB-x-xxx</t>
  </si>
  <si>
    <t>Counter measures taken</t>
  </si>
  <si>
    <t>Provide the information about the counter-measures undertaken by the Lead Beneficiary and Beneficiaries to overcome the problems or difficulties</t>
  </si>
  <si>
    <t>The contact person allocated by the Lead Beneficiary for at least 6 months after the end date of the project</t>
  </si>
  <si>
    <t>indicate the name, surname, position and contact details (phone number, e-mail) of the assigned contact person</t>
  </si>
  <si>
    <t>&lt;The project shall produce outputs and/or results, which are tangible and sustainable and shall be used beyond the project implementation phase. Describe sustainability of all otputs and results achevied within the implementation of the project, both of soft activities and infrastructure component. Describe division between the project beneficiaries regarding ownership of outputs/results and describe institutional sustainability of project results, including responsible bodies, financing, policies, procedures and duration.&gt;</t>
  </si>
  <si>
    <t>&lt;Describe a concrete financial plan to ensure financial sustainability of project results, including responsible bodies, financing (with amounts), policies, procedures and duration.&gt;</t>
  </si>
  <si>
    <t xml:space="preserve">&lt;Describe further use of the project outcomes (outputs and results), provisions shall be clearly defined and specified. The target groups (users) for produced outcomes shall  be clearly defined.&gt; </t>
  </si>
  <si>
    <t>&lt;Describe how the produced outputs shall be made available for the public freely.  How the investments and other results will be publicly accessible. If there are any restrictions or special provisions apply, they shall be described and justified. &gt;</t>
  </si>
  <si>
    <t>&lt;Describe sustainability of any structures or networks established and created within the project. It also regards  soft component, e.g. partnership structure or cooperation network.&gt;</t>
  </si>
  <si>
    <t>Joint Technical Secretariat
Šventaragio g. 2, LT-01510,
Vilnius,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</si>
</sst>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2]\ * #,##0.00_-;\-[$€-2]\ * #,##0.00_-;_-[$€-2]\ * &quot;-&quot;??_-;_-@_-"/>
    <numFmt numFmtId="165" formatCode="&quot;€&quot;\ #,##0.00"/>
    <numFmt numFmtId="166" formatCode="[$€-426]\ #,##0.00"/>
    <numFmt numFmtId="167" formatCode="[$€-410]\ #,##0.00;[Red]\-[$€-410]\ #,##0.00"/>
    <numFmt numFmtId="168" formatCode="#,##0.00\ [$€-1];[Red]\-#,##0.00\ [$€-1]"/>
    <numFmt numFmtId="169" formatCode="#,##0.0000"/>
    <numFmt numFmtId="170" formatCode="#,##0.000"/>
  </numFmts>
  <fonts count="50" x14ac:knownFonts="1">
    <font>
      <sz val="11"/>
      <color theme="1"/>
      <name val="Calibri"/>
      <family val="2"/>
      <scheme val="minor"/>
    </font>
    <font>
      <b/>
      <sz val="11"/>
      <color theme="1"/>
      <name val="Calibri"/>
      <family val="2"/>
      <scheme val="minor"/>
    </font>
    <font>
      <i/>
      <sz val="11"/>
      <color theme="0" tint="-0.249977111117893"/>
      <name val="Calibri"/>
      <family val="2"/>
      <scheme val="minor"/>
    </font>
    <font>
      <sz val="11"/>
      <color theme="1"/>
      <name val="Calibri"/>
      <family val="2"/>
      <scheme val="minor"/>
    </font>
    <font>
      <b/>
      <sz val="11"/>
      <color theme="1"/>
      <name val="Calibri"/>
      <family val="2"/>
      <charset val="186"/>
      <scheme val="minor"/>
    </font>
    <font>
      <sz val="11"/>
      <color rgb="FFFF0000"/>
      <name val="Calibri"/>
      <family val="2"/>
      <scheme val="minor"/>
    </font>
    <font>
      <sz val="11"/>
      <name val="Calibri"/>
      <family val="2"/>
      <scheme val="minor"/>
    </font>
    <font>
      <b/>
      <sz val="11"/>
      <name val="Calibri"/>
      <family val="2"/>
      <scheme val="minor"/>
    </font>
    <font>
      <b/>
      <sz val="11"/>
      <name val="Calibri"/>
      <family val="2"/>
      <charset val="186"/>
      <scheme val="minor"/>
    </font>
    <font>
      <b/>
      <sz val="11"/>
      <color rgb="FF0070C0"/>
      <name val="Calibri"/>
      <family val="2"/>
      <scheme val="minor"/>
    </font>
    <font>
      <sz val="11"/>
      <color indexed="8"/>
      <name val="Calibri"/>
      <family val="2"/>
    </font>
    <font>
      <sz val="11"/>
      <color rgb="FF0070C0"/>
      <name val="Calibri"/>
      <family val="2"/>
      <scheme val="minor"/>
    </font>
    <font>
      <sz val="11"/>
      <name val="Calibri"/>
      <family val="2"/>
    </font>
    <font>
      <i/>
      <sz val="11"/>
      <name val="Calibri"/>
      <family val="2"/>
      <charset val="186"/>
      <scheme val="minor"/>
    </font>
    <font>
      <b/>
      <i/>
      <sz val="11"/>
      <name val="Calibri"/>
      <family val="2"/>
      <scheme val="minor"/>
    </font>
    <font>
      <sz val="11"/>
      <name val="Calibri"/>
      <family val="2"/>
      <charset val="186"/>
    </font>
    <font>
      <i/>
      <sz val="11"/>
      <name val="Calibri"/>
      <family val="2"/>
      <charset val="186"/>
    </font>
    <font>
      <i/>
      <sz val="11"/>
      <color theme="1" tint="0.34998626667073579"/>
      <name val="Calibri"/>
      <family val="2"/>
      <charset val="186"/>
      <scheme val="minor"/>
    </font>
    <font>
      <i/>
      <sz val="11"/>
      <color theme="1"/>
      <name val="Calibri"/>
      <family val="2"/>
      <scheme val="minor"/>
    </font>
    <font>
      <sz val="11"/>
      <color theme="1"/>
      <name val="Wingdings 2"/>
      <family val="1"/>
      <charset val="2"/>
    </font>
    <font>
      <i/>
      <sz val="11"/>
      <color theme="1"/>
      <name val="Calibri"/>
      <family val="2"/>
    </font>
    <font>
      <sz val="11"/>
      <color theme="1"/>
      <name val="Courier New"/>
      <family val="3"/>
    </font>
    <font>
      <i/>
      <sz val="11"/>
      <color theme="0" tint="-0.34998626667073579"/>
      <name val="Calibri"/>
      <family val="2"/>
      <scheme val="minor"/>
    </font>
    <font>
      <b/>
      <sz val="11"/>
      <color rgb="FFFF0000"/>
      <name val="Calibri"/>
      <family val="2"/>
      <scheme val="minor"/>
    </font>
    <font>
      <i/>
      <sz val="11"/>
      <color theme="0" tint="-0.34998626667073579"/>
      <name val="Calibri"/>
      <family val="2"/>
      <charset val="186"/>
      <scheme val="minor"/>
    </font>
    <font>
      <sz val="11"/>
      <color theme="0"/>
      <name val="Calibri"/>
      <family val="2"/>
      <scheme val="minor"/>
    </font>
    <font>
      <i/>
      <sz val="11"/>
      <color theme="0" tint="-0.499984740745262"/>
      <name val="Calibri"/>
      <family val="2"/>
      <scheme val="minor"/>
    </font>
    <font>
      <i/>
      <sz val="11"/>
      <color rgb="FFFF0000"/>
      <name val="Calibri"/>
      <family val="2"/>
      <scheme val="minor"/>
    </font>
    <font>
      <sz val="10"/>
      <color theme="1"/>
      <name val="Calibri"/>
      <family val="2"/>
      <scheme val="minor"/>
    </font>
    <font>
      <sz val="10"/>
      <color rgb="FFFF0000"/>
      <name val="Calibri"/>
      <family val="2"/>
      <scheme val="minor"/>
    </font>
    <font>
      <b/>
      <i/>
      <sz val="10"/>
      <color theme="0" tint="-0.499984740745262"/>
      <name val="Calibri"/>
      <family val="2"/>
      <scheme val="minor"/>
    </font>
    <font>
      <b/>
      <sz val="10"/>
      <color theme="1"/>
      <name val="Calibri"/>
      <family val="2"/>
      <scheme val="minor"/>
    </font>
    <font>
      <i/>
      <sz val="10"/>
      <color theme="0" tint="-0.499984740745262"/>
      <name val="Calibri"/>
      <family val="2"/>
      <scheme val="minor"/>
    </font>
    <font>
      <sz val="10"/>
      <name val="Calibri"/>
      <family val="2"/>
      <scheme val="minor"/>
    </font>
    <font>
      <i/>
      <u/>
      <sz val="11"/>
      <color theme="0" tint="-0.34998626667073579"/>
      <name val="Calibri"/>
      <family val="2"/>
      <scheme val="minor"/>
    </font>
    <font>
      <sz val="11"/>
      <color rgb="FF00B0F0"/>
      <name val="Calibri"/>
      <family val="2"/>
      <scheme val="minor"/>
    </font>
    <font>
      <b/>
      <i/>
      <sz val="11"/>
      <color rgb="FFFF0000"/>
      <name val="Calibri"/>
      <family val="2"/>
      <scheme val="minor"/>
    </font>
    <font>
      <sz val="11"/>
      <color theme="3" tint="0.39997558519241921"/>
      <name val="Calibri"/>
      <family val="2"/>
      <scheme val="minor"/>
    </font>
    <font>
      <b/>
      <i/>
      <sz val="11"/>
      <color theme="1"/>
      <name val="Calibri"/>
      <family val="2"/>
    </font>
    <font>
      <sz val="11"/>
      <color theme="1"/>
      <name val="Calibri"/>
      <family val="2"/>
    </font>
    <font>
      <b/>
      <sz val="11"/>
      <color rgb="FFFF0000"/>
      <name val="Calibri"/>
      <family val="2"/>
      <charset val="186"/>
      <scheme val="minor"/>
    </font>
    <font>
      <b/>
      <sz val="11"/>
      <color theme="1"/>
      <name val="Calibri"/>
      <family val="2"/>
    </font>
    <font>
      <b/>
      <sz val="11"/>
      <name val="Calibri"/>
      <family val="2"/>
    </font>
    <font>
      <i/>
      <sz val="11"/>
      <color theme="0" tint="-0.249977111117893"/>
      <name val="Calibri"/>
      <family val="2"/>
      <charset val="186"/>
      <scheme val="minor"/>
    </font>
    <font>
      <i/>
      <sz val="11"/>
      <color theme="0" tint="-0.249977111117893"/>
      <name val="Calibri"/>
      <family val="2"/>
      <charset val="186"/>
    </font>
    <font>
      <b/>
      <u/>
      <sz val="11"/>
      <color theme="1"/>
      <name val="Calibri"/>
      <family val="2"/>
      <scheme val="minor"/>
    </font>
    <font>
      <b/>
      <i/>
      <sz val="11"/>
      <color theme="1"/>
      <name val="Calibri"/>
      <family val="2"/>
      <scheme val="minor"/>
    </font>
    <font>
      <u/>
      <sz val="11"/>
      <color theme="1"/>
      <name val="Calibri"/>
      <family val="2"/>
      <scheme val="minor"/>
    </font>
    <font>
      <sz val="10"/>
      <name val="Calibri"/>
      <family val="2"/>
    </font>
    <font>
      <i/>
      <sz val="11"/>
      <color theme="0" tint="-0.499984740745262"/>
      <name val="Calibri"/>
      <family val="2"/>
      <charset val="186"/>
      <scheme val="minor"/>
    </font>
  </fonts>
  <fills count="14">
    <fill>
      <patternFill patternType="none"/>
    </fill>
    <fill>
      <patternFill patternType="gray125"/>
    </fill>
    <fill>
      <patternFill patternType="solid">
        <fgColor theme="0" tint="-0.14999847407452621"/>
        <bgColor indexed="64"/>
      </patternFill>
    </fill>
    <fill>
      <patternFill patternType="solid">
        <fgColor rgb="FFF8FAF4"/>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31"/>
      </patternFill>
    </fill>
    <fill>
      <patternFill patternType="solid">
        <fgColor indexed="9"/>
        <bgColor indexed="31"/>
      </patternFill>
    </fill>
    <fill>
      <patternFill patternType="solid">
        <fgColor rgb="FFFCFDF9"/>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31"/>
      </patternFill>
    </fill>
    <fill>
      <patternFill patternType="solid">
        <fgColor theme="0" tint="-0.14999847407452621"/>
        <bgColor indexed="23"/>
      </patternFill>
    </fill>
  </fills>
  <borders count="1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style="thin">
        <color indexed="64"/>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diagonalDown="1">
      <left/>
      <right style="thin">
        <color indexed="64"/>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medium">
        <color indexed="64"/>
      </left>
      <right style="medium">
        <color indexed="64"/>
      </right>
      <top style="thin">
        <color indexed="8"/>
      </top>
      <bottom/>
      <diagonal/>
    </border>
    <border>
      <left style="medium">
        <color indexed="8"/>
      </left>
      <right/>
      <top style="thin">
        <color indexed="8"/>
      </top>
      <bottom/>
      <diagonal/>
    </border>
    <border>
      <left/>
      <right/>
      <top style="thin">
        <color indexed="8"/>
      </top>
      <bottom/>
      <diagonal/>
    </border>
    <border>
      <left style="thin">
        <color indexed="64"/>
      </left>
      <right style="medium">
        <color indexed="64"/>
      </right>
      <top/>
      <bottom/>
      <diagonal/>
    </border>
    <border>
      <left/>
      <right/>
      <top style="medium">
        <color indexed="64"/>
      </top>
      <bottom/>
      <diagonal/>
    </border>
    <border>
      <left style="medium">
        <color indexed="8"/>
      </left>
      <right/>
      <top style="medium">
        <color indexed="64"/>
      </top>
      <bottom style="thin">
        <color indexed="64"/>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medium">
        <color indexed="8"/>
      </left>
      <right/>
      <top/>
      <bottom/>
      <diagonal/>
    </border>
    <border>
      <left/>
      <right style="thin">
        <color indexed="8"/>
      </right>
      <top style="thin">
        <color indexed="8"/>
      </top>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8"/>
      </top>
      <bottom style="medium">
        <color indexed="64"/>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cellStyleXfs>
  <cellXfs count="772">
    <xf numFmtId="0" fontId="0" fillId="0" borderId="0" xfId="0"/>
    <xf numFmtId="0" fontId="0" fillId="2" borderId="3" xfId="0" applyFill="1" applyBorder="1" applyAlignment="1">
      <alignment horizontal="center"/>
    </xf>
    <xf numFmtId="0" fontId="0" fillId="0" borderId="0" xfId="0" applyAlignment="1">
      <alignment horizontal="right"/>
    </xf>
    <xf numFmtId="0" fontId="5" fillId="0" borderId="0" xfId="0" applyFont="1" applyAlignment="1">
      <alignment wrapText="1"/>
    </xf>
    <xf numFmtId="0" fontId="6" fillId="0" borderId="0" xfId="0" applyFont="1" applyAlignment="1">
      <alignment vertical="center" wrapText="1"/>
    </xf>
    <xf numFmtId="164" fontId="6" fillId="3" borderId="20" xfId="0" applyNumberFormat="1" applyFont="1" applyFill="1" applyBorder="1" applyAlignment="1">
      <alignment vertical="center" wrapText="1"/>
    </xf>
    <xf numFmtId="0" fontId="6" fillId="3" borderId="24" xfId="0" applyFont="1" applyFill="1" applyBorder="1" applyAlignment="1">
      <alignment vertical="center"/>
    </xf>
    <xf numFmtId="164" fontId="6" fillId="3" borderId="25" xfId="0" applyNumberFormat="1" applyFont="1" applyFill="1" applyBorder="1" applyAlignment="1">
      <alignment vertical="center" wrapText="1"/>
    </xf>
    <xf numFmtId="0" fontId="6" fillId="3" borderId="29" xfId="0" applyFont="1" applyFill="1" applyBorder="1" applyAlignment="1">
      <alignment vertical="center"/>
    </xf>
    <xf numFmtId="165" fontId="7" fillId="0" borderId="0" xfId="0" applyNumberFormat="1" applyFont="1"/>
    <xf numFmtId="0" fontId="7"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6" fillId="0" borderId="33" xfId="0" applyFont="1" applyBorder="1" applyAlignment="1">
      <alignment horizontal="right" vertical="center"/>
    </xf>
    <xf numFmtId="10" fontId="6" fillId="3" borderId="34" xfId="1" applyNumberFormat="1" applyFont="1" applyFill="1" applyBorder="1" applyAlignment="1">
      <alignment horizontal="center" vertical="center" wrapText="1"/>
    </xf>
    <xf numFmtId="164" fontId="6" fillId="4" borderId="31" xfId="0" applyNumberFormat="1" applyFont="1" applyFill="1" applyBorder="1" applyAlignment="1">
      <alignment vertical="center" wrapText="1"/>
    </xf>
    <xf numFmtId="0" fontId="6" fillId="0" borderId="35" xfId="0" applyFont="1" applyBorder="1" applyAlignment="1">
      <alignment horizontal="left" vertical="center"/>
    </xf>
    <xf numFmtId="10" fontId="6" fillId="3" borderId="36" xfId="1" applyNumberFormat="1" applyFont="1" applyFill="1" applyBorder="1" applyAlignment="1">
      <alignment horizontal="center" vertical="center" wrapText="1"/>
    </xf>
    <xf numFmtId="0" fontId="6" fillId="0" borderId="37" xfId="0" applyFont="1" applyBorder="1" applyAlignment="1">
      <alignment horizontal="right" vertical="center"/>
    </xf>
    <xf numFmtId="164" fontId="6" fillId="4" borderId="37" xfId="0" applyNumberFormat="1" applyFont="1" applyFill="1" applyBorder="1" applyAlignment="1">
      <alignment vertical="center" wrapText="1"/>
    </xf>
    <xf numFmtId="164" fontId="6" fillId="5" borderId="36" xfId="0" applyNumberFormat="1" applyFont="1" applyFill="1" applyBorder="1" applyAlignment="1">
      <alignment vertical="center" wrapText="1"/>
    </xf>
    <xf numFmtId="164" fontId="6" fillId="5" borderId="37" xfId="0" applyNumberFormat="1" applyFont="1" applyFill="1" applyBorder="1" applyAlignment="1">
      <alignment vertical="center" wrapText="1"/>
    </xf>
    <xf numFmtId="0" fontId="7" fillId="5" borderId="38" xfId="0" applyFont="1" applyFill="1" applyBorder="1" applyAlignment="1">
      <alignment horizontal="left" vertical="center"/>
    </xf>
    <xf numFmtId="164" fontId="6" fillId="4" borderId="36" xfId="0" applyNumberFormat="1" applyFont="1" applyFill="1" applyBorder="1" applyAlignment="1">
      <alignment vertical="center" wrapText="1"/>
    </xf>
    <xf numFmtId="0" fontId="5" fillId="0" borderId="0" xfId="0" applyFont="1"/>
    <xf numFmtId="0" fontId="7" fillId="5" borderId="35" xfId="0" applyFont="1" applyFill="1" applyBorder="1" applyAlignment="1">
      <alignment horizontal="left" vertical="center"/>
    </xf>
    <xf numFmtId="0" fontId="7" fillId="0" borderId="40" xfId="1" applyNumberFormat="1" applyFont="1" applyFill="1" applyBorder="1" applyAlignment="1">
      <alignment horizontal="center" vertical="center" wrapText="1"/>
    </xf>
    <xf numFmtId="164" fontId="7" fillId="3" borderId="40" xfId="0" applyNumberFormat="1" applyFont="1" applyFill="1" applyBorder="1"/>
    <xf numFmtId="10" fontId="7" fillId="3" borderId="40" xfId="1" applyNumberFormat="1" applyFont="1" applyFill="1" applyBorder="1" applyAlignment="1">
      <alignment horizontal="center" vertical="center" wrapText="1"/>
    </xf>
    <xf numFmtId="166" fontId="7" fillId="0" borderId="40" xfId="0" applyNumberFormat="1" applyFont="1" applyBorder="1" applyAlignment="1">
      <alignment horizontal="right" vertical="center" wrapText="1"/>
    </xf>
    <xf numFmtId="0" fontId="7" fillId="0" borderId="41" xfId="0" applyFont="1" applyBorder="1" applyAlignment="1">
      <alignment horizontal="left" vertical="center" wrapText="1"/>
    </xf>
    <xf numFmtId="4" fontId="7" fillId="0" borderId="0" xfId="0" applyNumberFormat="1" applyFont="1" applyAlignment="1">
      <alignment horizontal="left" wrapText="1"/>
    </xf>
    <xf numFmtId="4" fontId="9" fillId="0" borderId="0" xfId="0" applyNumberFormat="1" applyFont="1" applyAlignment="1">
      <alignment horizontal="left"/>
    </xf>
    <xf numFmtId="0" fontId="11" fillId="0" borderId="0" xfId="0" applyFont="1"/>
    <xf numFmtId="0" fontId="11" fillId="0" borderId="0" xfId="0" applyFont="1" applyAlignment="1">
      <alignment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wrapText="1"/>
    </xf>
    <xf numFmtId="167" fontId="7" fillId="6" borderId="49" xfId="0" applyNumberFormat="1"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167" fontId="7" fillId="6" borderId="52" xfId="0" applyNumberFormat="1" applyFont="1" applyFill="1" applyBorder="1" applyAlignment="1">
      <alignment horizontal="center" vertical="center" wrapText="1"/>
    </xf>
    <xf numFmtId="0" fontId="6" fillId="0" borderId="56" xfId="0" applyFont="1" applyBorder="1" applyAlignment="1">
      <alignment vertical="center" wrapText="1"/>
    </xf>
    <xf numFmtId="0" fontId="6" fillId="7" borderId="58" xfId="0" applyFont="1" applyFill="1" applyBorder="1" applyAlignment="1">
      <alignment vertical="center"/>
    </xf>
    <xf numFmtId="167" fontId="6" fillId="7" borderId="58" xfId="0" applyNumberFormat="1" applyFont="1" applyFill="1" applyBorder="1" applyAlignment="1">
      <alignment vertical="center"/>
    </xf>
    <xf numFmtId="0" fontId="0" fillId="0" borderId="60" xfId="0" applyBorder="1"/>
    <xf numFmtId="0" fontId="6" fillId="7" borderId="61" xfId="0" applyFont="1" applyFill="1" applyBorder="1" applyAlignment="1">
      <alignment vertical="center"/>
    </xf>
    <xf numFmtId="167" fontId="6" fillId="7" borderId="63" xfId="0" applyNumberFormat="1" applyFont="1" applyFill="1" applyBorder="1" applyAlignment="1">
      <alignment vertical="center"/>
    </xf>
    <xf numFmtId="167" fontId="6" fillId="0" borderId="60" xfId="0" applyNumberFormat="1" applyFont="1" applyBorder="1" applyAlignment="1">
      <alignment vertical="center"/>
    </xf>
    <xf numFmtId="0" fontId="6" fillId="7" borderId="65" xfId="0" applyFont="1" applyFill="1" applyBorder="1" applyAlignment="1">
      <alignment vertical="center"/>
    </xf>
    <xf numFmtId="167" fontId="6" fillId="7" borderId="65" xfId="0" applyNumberFormat="1" applyFont="1" applyFill="1" applyBorder="1" applyAlignment="1">
      <alignment vertical="center"/>
    </xf>
    <xf numFmtId="0" fontId="0" fillId="0" borderId="66" xfId="0" applyBorder="1"/>
    <xf numFmtId="0" fontId="6" fillId="7" borderId="67" xfId="0" applyFont="1" applyFill="1" applyBorder="1" applyAlignment="1">
      <alignment vertical="center"/>
    </xf>
    <xf numFmtId="167" fontId="6" fillId="7" borderId="68" xfId="0" applyNumberFormat="1" applyFont="1" applyFill="1" applyBorder="1" applyAlignment="1">
      <alignment vertical="center"/>
    </xf>
    <xf numFmtId="167" fontId="6" fillId="0" borderId="69" xfId="0" applyNumberFormat="1" applyFont="1" applyBorder="1" applyAlignment="1">
      <alignment vertical="center"/>
    </xf>
    <xf numFmtId="0" fontId="0" fillId="0" borderId="57" xfId="0" applyBorder="1"/>
    <xf numFmtId="0" fontId="0" fillId="0" borderId="64" xfId="0" applyBorder="1"/>
    <xf numFmtId="0" fontId="0" fillId="0" borderId="65" xfId="0" applyBorder="1"/>
    <xf numFmtId="0" fontId="12" fillId="0" borderId="68" xfId="0" applyFont="1" applyBorder="1" applyAlignment="1" applyProtection="1">
      <alignment vertical="center" wrapText="1"/>
      <protection locked="0"/>
    </xf>
    <xf numFmtId="167" fontId="6" fillId="7" borderId="70" xfId="0" applyNumberFormat="1" applyFont="1" applyFill="1" applyBorder="1" applyAlignment="1">
      <alignment vertical="center"/>
    </xf>
    <xf numFmtId="167" fontId="6" fillId="0" borderId="71" xfId="0" applyNumberFormat="1" applyFont="1" applyBorder="1" applyAlignment="1">
      <alignment vertical="center"/>
    </xf>
    <xf numFmtId="0" fontId="0" fillId="0" borderId="75" xfId="0" applyBorder="1"/>
    <xf numFmtId="0" fontId="6" fillId="7" borderId="63" xfId="0" applyFont="1" applyFill="1" applyBorder="1" applyAlignment="1">
      <alignment vertical="center" wrapText="1"/>
    </xf>
    <xf numFmtId="0" fontId="0" fillId="0" borderId="77" xfId="0" applyBorder="1"/>
    <xf numFmtId="0" fontId="0" fillId="0" borderId="78" xfId="0" applyBorder="1"/>
    <xf numFmtId="0" fontId="0" fillId="0" borderId="58" xfId="0" applyBorder="1"/>
    <xf numFmtId="167" fontId="6" fillId="7" borderId="79" xfId="0" applyNumberFormat="1" applyFont="1" applyFill="1" applyBorder="1" applyAlignment="1">
      <alignment vertical="center"/>
    </xf>
    <xf numFmtId="167" fontId="6" fillId="0" borderId="37" xfId="0" applyNumberFormat="1" applyFont="1" applyBorder="1" applyAlignment="1">
      <alignment vertical="center"/>
    </xf>
    <xf numFmtId="0" fontId="6" fillId="7" borderId="68" xfId="0" applyFont="1" applyFill="1" applyBorder="1" applyAlignment="1">
      <alignment vertical="center" wrapText="1"/>
    </xf>
    <xf numFmtId="0" fontId="0" fillId="0" borderId="56" xfId="0" applyBorder="1"/>
    <xf numFmtId="0" fontId="0" fillId="0" borderId="80" xfId="0" applyBorder="1"/>
    <xf numFmtId="167" fontId="6" fillId="7" borderId="10" xfId="0" applyNumberFormat="1" applyFont="1" applyFill="1" applyBorder="1" applyAlignment="1">
      <alignment vertical="center"/>
    </xf>
    <xf numFmtId="167" fontId="6" fillId="0" borderId="36" xfId="0" applyNumberFormat="1" applyFont="1" applyBorder="1" applyAlignment="1">
      <alignment vertical="center"/>
    </xf>
    <xf numFmtId="0" fontId="12" fillId="7" borderId="70" xfId="0" applyFont="1" applyFill="1" applyBorder="1" applyAlignment="1" applyProtection="1">
      <alignment vertical="center" wrapText="1"/>
      <protection locked="0"/>
    </xf>
    <xf numFmtId="0" fontId="6" fillId="7" borderId="82" xfId="0" applyFont="1" applyFill="1" applyBorder="1" applyAlignment="1">
      <alignment vertical="center"/>
    </xf>
    <xf numFmtId="167" fontId="6" fillId="7" borderId="82" xfId="0" applyNumberFormat="1" applyFont="1" applyFill="1" applyBorder="1" applyAlignment="1">
      <alignment vertical="center"/>
    </xf>
    <xf numFmtId="0" fontId="0" fillId="0" borderId="82" xfId="0" applyBorder="1"/>
    <xf numFmtId="0" fontId="15" fillId="7" borderId="70" xfId="0" applyFont="1" applyFill="1" applyBorder="1" applyAlignment="1" applyProtection="1">
      <alignment vertical="center" wrapText="1"/>
      <protection locked="0"/>
    </xf>
    <xf numFmtId="0" fontId="6" fillId="7" borderId="83" xfId="0" applyFont="1" applyFill="1" applyBorder="1" applyAlignment="1">
      <alignment vertical="center"/>
    </xf>
    <xf numFmtId="167" fontId="6" fillId="7" borderId="83" xfId="0" applyNumberFormat="1" applyFont="1" applyFill="1" applyBorder="1" applyAlignment="1">
      <alignment vertical="center"/>
    </xf>
    <xf numFmtId="0" fontId="0" fillId="0" borderId="68" xfId="0" applyBorder="1"/>
    <xf numFmtId="0" fontId="0" fillId="0" borderId="3" xfId="0" applyBorder="1"/>
    <xf numFmtId="0" fontId="12" fillId="7" borderId="63" xfId="0" applyFont="1" applyFill="1" applyBorder="1" applyAlignment="1" applyProtection="1">
      <alignment vertical="center" wrapText="1"/>
      <protection locked="0"/>
    </xf>
    <xf numFmtId="167" fontId="6" fillId="7" borderId="92" xfId="0" applyNumberFormat="1" applyFont="1" applyFill="1" applyBorder="1" applyAlignment="1">
      <alignment vertical="center"/>
    </xf>
    <xf numFmtId="0" fontId="12" fillId="7" borderId="68" xfId="0" applyFont="1" applyFill="1" applyBorder="1" applyAlignment="1" applyProtection="1">
      <alignment vertical="center" wrapText="1"/>
      <protection locked="0"/>
    </xf>
    <xf numFmtId="0" fontId="0" fillId="0" borderId="69" xfId="0" applyBorder="1"/>
    <xf numFmtId="167" fontId="6" fillId="7" borderId="4" xfId="0" applyNumberFormat="1" applyFont="1" applyFill="1" applyBorder="1" applyAlignment="1">
      <alignment vertical="center"/>
    </xf>
    <xf numFmtId="0" fontId="12" fillId="0" borderId="79" xfId="0" applyFont="1" applyBorder="1" applyAlignment="1" applyProtection="1">
      <alignment vertical="center" wrapText="1"/>
      <protection locked="0"/>
    </xf>
    <xf numFmtId="0" fontId="0" fillId="0" borderId="61" xfId="0" applyBorder="1"/>
    <xf numFmtId="0" fontId="0" fillId="0" borderId="67" xfId="0" applyBorder="1"/>
    <xf numFmtId="0" fontId="12" fillId="0" borderId="10" xfId="0" applyFont="1" applyBorder="1" applyAlignment="1" applyProtection="1">
      <alignment vertical="center" wrapText="1"/>
      <protection locked="0"/>
    </xf>
    <xf numFmtId="0" fontId="0" fillId="0" borderId="18" xfId="0" applyBorder="1"/>
    <xf numFmtId="0" fontId="6" fillId="7" borderId="99" xfId="0" applyFont="1" applyFill="1" applyBorder="1" applyAlignment="1">
      <alignment vertical="center" wrapText="1"/>
    </xf>
    <xf numFmtId="167" fontId="6" fillId="7" borderId="60" xfId="0" applyNumberFormat="1" applyFont="1" applyFill="1" applyBorder="1" applyAlignment="1">
      <alignment vertical="center"/>
    </xf>
    <xf numFmtId="167" fontId="6" fillId="0" borderId="100" xfId="0" applyNumberFormat="1" applyFont="1" applyBorder="1" applyAlignment="1">
      <alignment vertical="center"/>
    </xf>
    <xf numFmtId="0" fontId="6" fillId="7" borderId="101" xfId="0" applyFont="1" applyFill="1" applyBorder="1" applyAlignment="1">
      <alignment vertical="center" wrapText="1"/>
    </xf>
    <xf numFmtId="167" fontId="6" fillId="7" borderId="66" xfId="0" applyNumberFormat="1" applyFont="1" applyFill="1" applyBorder="1" applyAlignment="1">
      <alignment vertical="center"/>
    </xf>
    <xf numFmtId="167" fontId="6" fillId="0" borderId="102" xfId="0" applyNumberFormat="1" applyFont="1" applyBorder="1" applyAlignment="1">
      <alignment vertical="center"/>
    </xf>
    <xf numFmtId="0" fontId="6" fillId="0" borderId="17" xfId="0" applyFont="1" applyBorder="1" applyAlignment="1">
      <alignment vertical="center" wrapText="1"/>
    </xf>
    <xf numFmtId="165" fontId="6" fillId="0" borderId="110" xfId="0" applyNumberFormat="1" applyFont="1" applyBorder="1" applyAlignment="1">
      <alignment vertical="center"/>
    </xf>
    <xf numFmtId="165" fontId="6" fillId="0" borderId="17" xfId="0" applyNumberFormat="1" applyFont="1" applyBorder="1" applyAlignment="1">
      <alignment vertical="center"/>
    </xf>
    <xf numFmtId="165" fontId="6" fillId="0" borderId="19" xfId="0" applyNumberFormat="1" applyFont="1" applyBorder="1" applyAlignment="1">
      <alignment vertical="center"/>
    </xf>
    <xf numFmtId="167" fontId="6" fillId="0" borderId="30" xfId="0" applyNumberFormat="1" applyFont="1" applyBorder="1" applyAlignment="1">
      <alignment vertical="center"/>
    </xf>
    <xf numFmtId="49" fontId="7" fillId="0" borderId="17" xfId="0" applyNumberFormat="1" applyFont="1" applyBorder="1"/>
    <xf numFmtId="165" fontId="6" fillId="8" borderId="119" xfId="0" applyNumberFormat="1" applyFont="1" applyFill="1" applyBorder="1"/>
    <xf numFmtId="165" fontId="6" fillId="8" borderId="123" xfId="0" applyNumberFormat="1" applyFont="1" applyFill="1" applyBorder="1"/>
    <xf numFmtId="165" fontId="6" fillId="8" borderId="118" xfId="0" applyNumberFormat="1" applyFont="1" applyFill="1" applyBorder="1"/>
    <xf numFmtId="165" fontId="6" fillId="8" borderId="37" xfId="0" applyNumberFormat="1" applyFont="1" applyFill="1" applyBorder="1"/>
    <xf numFmtId="165" fontId="6" fillId="8" borderId="2" xfId="0" applyNumberFormat="1" applyFont="1" applyFill="1" applyBorder="1"/>
    <xf numFmtId="165" fontId="6" fillId="8" borderId="3" xfId="0" applyNumberFormat="1" applyFont="1" applyFill="1" applyBorder="1"/>
    <xf numFmtId="165" fontId="6" fillId="8" borderId="1" xfId="0" applyNumberFormat="1" applyFont="1" applyFill="1" applyBorder="1"/>
    <xf numFmtId="165" fontId="6" fillId="8" borderId="36" xfId="0" applyNumberFormat="1" applyFont="1" applyFill="1" applyBorder="1"/>
    <xf numFmtId="165" fontId="6" fillId="8" borderId="117" xfId="0" applyNumberFormat="1" applyFont="1" applyFill="1" applyBorder="1"/>
    <xf numFmtId="165" fontId="6" fillId="8" borderId="83" xfId="0" applyNumberFormat="1" applyFont="1" applyFill="1" applyBorder="1"/>
    <xf numFmtId="165" fontId="6" fillId="8" borderId="115" xfId="0" applyNumberFormat="1" applyFont="1" applyFill="1" applyBorder="1"/>
    <xf numFmtId="165" fontId="6" fillId="8" borderId="32" xfId="0" applyNumberFormat="1" applyFont="1" applyFill="1" applyBorder="1"/>
    <xf numFmtId="165" fontId="7" fillId="0" borderId="111" xfId="0" applyNumberFormat="1" applyFont="1" applyBorder="1"/>
    <xf numFmtId="165" fontId="7" fillId="0" borderId="121" xfId="0" applyNumberFormat="1" applyFont="1" applyBorder="1"/>
    <xf numFmtId="165" fontId="7" fillId="0" borderId="30" xfId="0" applyNumberFormat="1" applyFont="1" applyBorder="1"/>
    <xf numFmtId="49" fontId="7" fillId="0" borderId="0" xfId="0" applyNumberFormat="1" applyFont="1"/>
    <xf numFmtId="165" fontId="6" fillId="8" borderId="7" xfId="0" applyNumberFormat="1" applyFont="1" applyFill="1" applyBorder="1"/>
    <xf numFmtId="165" fontId="6" fillId="8" borderId="124" xfId="0" applyNumberFormat="1" applyFont="1" applyFill="1" applyBorder="1"/>
    <xf numFmtId="165" fontId="6" fillId="8" borderId="8" xfId="0" applyNumberFormat="1" applyFont="1" applyFill="1" applyBorder="1"/>
    <xf numFmtId="165" fontId="6" fillId="8" borderId="40" xfId="0" applyNumberFormat="1" applyFont="1" applyFill="1" applyBorder="1"/>
    <xf numFmtId="165" fontId="6" fillId="8" borderId="125" xfId="0" applyNumberFormat="1" applyFont="1" applyFill="1" applyBorder="1"/>
    <xf numFmtId="165" fontId="6" fillId="8" borderId="126" xfId="0" applyNumberFormat="1" applyFont="1" applyFill="1" applyBorder="1"/>
    <xf numFmtId="49" fontId="7" fillId="0" borderId="127" xfId="0" applyNumberFormat="1" applyFont="1" applyBorder="1"/>
    <xf numFmtId="165" fontId="6" fillId="8" borderId="29" xfId="0" applyNumberFormat="1" applyFont="1" applyFill="1" applyBorder="1"/>
    <xf numFmtId="165" fontId="6" fillId="8" borderId="25" xfId="0" applyNumberFormat="1" applyFont="1" applyFill="1" applyBorder="1"/>
    <xf numFmtId="165" fontId="6" fillId="8" borderId="55" xfId="0" applyNumberFormat="1" applyFont="1" applyFill="1" applyBorder="1"/>
    <xf numFmtId="165" fontId="6" fillId="8" borderId="38" xfId="0" applyNumberFormat="1" applyFont="1" applyFill="1" applyBorder="1"/>
    <xf numFmtId="165" fontId="6" fillId="8" borderId="11" xfId="0" applyNumberFormat="1" applyFont="1" applyFill="1" applyBorder="1"/>
    <xf numFmtId="165" fontId="6" fillId="8" borderId="128" xfId="0" applyNumberFormat="1" applyFont="1" applyFill="1" applyBorder="1"/>
    <xf numFmtId="165" fontId="6" fillId="8" borderId="129" xfId="0" applyNumberFormat="1" applyFont="1" applyFill="1" applyBorder="1"/>
    <xf numFmtId="165" fontId="6" fillId="8" borderId="34" xfId="0" applyNumberFormat="1" applyFont="1" applyFill="1" applyBorder="1"/>
    <xf numFmtId="165" fontId="7" fillId="0" borderId="110" xfId="0" applyNumberFormat="1" applyFont="1" applyBorder="1"/>
    <xf numFmtId="165" fontId="7" fillId="0" borderId="130" xfId="0" applyNumberFormat="1" applyFont="1" applyBorder="1"/>
    <xf numFmtId="0" fontId="0" fillId="0" borderId="0" xfId="0" applyAlignment="1">
      <alignment wrapText="1"/>
    </xf>
    <xf numFmtId="0" fontId="0" fillId="0" borderId="0" xfId="0" applyAlignment="1">
      <alignment vertical="top"/>
    </xf>
    <xf numFmtId="0" fontId="5" fillId="0" borderId="0" xfId="0" applyFont="1" applyAlignment="1">
      <alignment vertical="top"/>
    </xf>
    <xf numFmtId="4" fontId="11" fillId="0" borderId="0" xfId="0" applyNumberFormat="1" applyFont="1"/>
    <xf numFmtId="0" fontId="6" fillId="0" borderId="30" xfId="0" applyFont="1" applyBorder="1" applyAlignment="1">
      <alignment horizontal="center" vertical="top" wrapText="1"/>
    </xf>
    <xf numFmtId="0" fontId="6" fillId="0" borderId="111" xfId="0" applyFont="1" applyBorder="1" applyAlignment="1">
      <alignment horizontal="center" vertical="top" wrapText="1"/>
    </xf>
    <xf numFmtId="0" fontId="6" fillId="0" borderId="121" xfId="0" applyFont="1" applyBorder="1" applyAlignment="1">
      <alignment horizontal="center" vertical="top" wrapText="1"/>
    </xf>
    <xf numFmtId="0" fontId="6" fillId="0" borderId="122" xfId="0" applyFont="1" applyBorder="1" applyAlignment="1">
      <alignment horizontal="center" vertical="top" wrapText="1"/>
    </xf>
    <xf numFmtId="0" fontId="6" fillId="0" borderId="19" xfId="0" applyFont="1" applyBorder="1" applyAlignment="1">
      <alignment horizontal="center" vertical="top" wrapText="1"/>
    </xf>
    <xf numFmtId="0" fontId="6" fillId="0" borderId="37" xfId="0" applyFont="1" applyBorder="1" applyAlignment="1">
      <alignment horizontal="center" vertical="top" wrapText="1"/>
    </xf>
    <xf numFmtId="0" fontId="6" fillId="0" borderId="119" xfId="0" applyFont="1" applyBorder="1" applyAlignment="1">
      <alignment horizontal="center" vertical="top" wrapText="1"/>
    </xf>
    <xf numFmtId="0" fontId="6" fillId="0" borderId="123" xfId="0" applyFont="1" applyBorder="1" applyAlignment="1">
      <alignment vertical="top" wrapText="1"/>
    </xf>
    <xf numFmtId="49" fontId="6" fillId="0" borderId="123" xfId="0" applyNumberFormat="1" applyFont="1" applyBorder="1" applyAlignment="1">
      <alignment vertical="top" wrapText="1"/>
    </xf>
    <xf numFmtId="4" fontId="6" fillId="0" borderId="123" xfId="0" applyNumberFormat="1" applyFont="1" applyBorder="1" applyAlignment="1">
      <alignment vertical="top" wrapText="1"/>
    </xf>
    <xf numFmtId="169" fontId="6" fillId="0" borderId="118" xfId="0" applyNumberFormat="1" applyFont="1" applyBorder="1" applyAlignment="1">
      <alignment vertical="top" wrapText="1"/>
    </xf>
    <xf numFmtId="4" fontId="6" fillId="0" borderId="37" xfId="0" applyNumberFormat="1" applyFont="1" applyBorder="1" applyAlignment="1">
      <alignment vertical="top" wrapText="1"/>
    </xf>
    <xf numFmtId="0" fontId="6" fillId="0" borderId="36"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3" xfId="0" applyNumberFormat="1" applyFont="1" applyBorder="1" applyAlignment="1">
      <alignment vertical="top" wrapText="1"/>
    </xf>
    <xf numFmtId="4" fontId="6" fillId="0" borderId="3" xfId="0" applyNumberFormat="1" applyFont="1" applyBorder="1" applyAlignment="1">
      <alignment vertical="top" wrapText="1"/>
    </xf>
    <xf numFmtId="170" fontId="6" fillId="0" borderId="1" xfId="0" applyNumberFormat="1" applyFont="1" applyBorder="1" applyAlignment="1">
      <alignment vertical="top" wrapText="1"/>
    </xf>
    <xf numFmtId="4" fontId="6" fillId="0" borderId="36" xfId="0" applyNumberFormat="1" applyFont="1" applyBorder="1" applyAlignment="1">
      <alignment vertical="top" wrapText="1"/>
    </xf>
    <xf numFmtId="0" fontId="6" fillId="0" borderId="32" xfId="0" applyFont="1" applyBorder="1" applyAlignment="1">
      <alignment horizontal="center" vertical="top" wrapText="1"/>
    </xf>
    <xf numFmtId="0" fontId="6" fillId="0" borderId="117" xfId="0" applyFont="1" applyBorder="1" applyAlignment="1">
      <alignment horizontal="center" vertical="top" wrapText="1"/>
    </xf>
    <xf numFmtId="0" fontId="6" fillId="0" borderId="83" xfId="0" applyFont="1" applyBorder="1" applyAlignment="1">
      <alignment vertical="top" wrapText="1"/>
    </xf>
    <xf numFmtId="49" fontId="6" fillId="0" borderId="83" xfId="0" applyNumberFormat="1" applyFont="1" applyBorder="1" applyAlignment="1">
      <alignment vertical="top" wrapText="1"/>
    </xf>
    <xf numFmtId="4" fontId="6" fillId="0" borderId="83" xfId="0" applyNumberFormat="1" applyFont="1" applyBorder="1" applyAlignment="1">
      <alignment vertical="top" wrapText="1"/>
    </xf>
    <xf numFmtId="170" fontId="6" fillId="0" borderId="115" xfId="0" applyNumberFormat="1" applyFont="1" applyBorder="1" applyAlignment="1">
      <alignment vertical="top" wrapText="1"/>
    </xf>
    <xf numFmtId="4" fontId="6" fillId="0" borderId="32" xfId="0" applyNumberFormat="1" applyFont="1" applyBorder="1" applyAlignment="1">
      <alignment vertical="top" wrapText="1"/>
    </xf>
    <xf numFmtId="0" fontId="0" fillId="0" borderId="3" xfId="0" applyBorder="1" applyAlignment="1">
      <alignment wrapText="1"/>
    </xf>
    <xf numFmtId="0" fontId="1" fillId="0" borderId="0" xfId="0" applyFont="1"/>
    <xf numFmtId="0" fontId="0" fillId="9" borderId="0" xfId="0" applyFill="1"/>
    <xf numFmtId="0" fontId="21" fillId="0" borderId="123" xfId="0" applyFont="1" applyBorder="1" applyAlignment="1">
      <alignment horizontal="center"/>
    </xf>
    <xf numFmtId="0" fontId="21" fillId="0" borderId="125" xfId="0" applyFont="1" applyBorder="1" applyAlignment="1">
      <alignment horizontal="center"/>
    </xf>
    <xf numFmtId="0" fontId="21" fillId="0" borderId="3" xfId="0" applyFont="1" applyBorder="1" applyAlignment="1">
      <alignment horizontal="center"/>
    </xf>
    <xf numFmtId="0" fontId="0" fillId="0" borderId="0" xfId="0" applyAlignment="1">
      <alignment horizontal="center"/>
    </xf>
    <xf numFmtId="0" fontId="21" fillId="0" borderId="0" xfId="0" applyFont="1" applyAlignment="1">
      <alignment horizontal="center"/>
    </xf>
    <xf numFmtId="165" fontId="7" fillId="0" borderId="18" xfId="0" applyNumberFormat="1" applyFont="1" applyBorder="1"/>
    <xf numFmtId="0" fontId="1" fillId="0" borderId="0" xfId="0" applyFont="1" applyAlignment="1">
      <alignment horizontal="center"/>
    </xf>
    <xf numFmtId="0" fontId="22" fillId="0" borderId="133" xfId="0" applyFont="1" applyBorder="1" applyAlignment="1">
      <alignment horizontal="left" vertical="top" wrapText="1"/>
    </xf>
    <xf numFmtId="0" fontId="22" fillId="0" borderId="24" xfId="0" applyFont="1" applyBorder="1" applyAlignment="1">
      <alignment horizontal="left" vertical="top" wrapText="1"/>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6" fillId="0" borderId="0" xfId="0" applyFont="1" applyAlignment="1">
      <alignment horizontal="center" vertical="center"/>
    </xf>
    <xf numFmtId="0" fontId="26" fillId="0" borderId="133" xfId="0" applyFont="1" applyBorder="1" applyAlignment="1">
      <alignment horizontal="left" vertical="center" wrapText="1"/>
    </xf>
    <xf numFmtId="0" fontId="26" fillId="0" borderId="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3" xfId="0" applyFont="1" applyBorder="1" applyAlignment="1">
      <alignment horizontal="left" vertical="center" wrapText="1"/>
    </xf>
    <xf numFmtId="0" fontId="0" fillId="0" borderId="106" xfId="0" applyBorder="1"/>
    <xf numFmtId="0" fontId="5" fillId="0" borderId="0" xfId="0" applyFont="1" applyAlignment="1">
      <alignment vertical="top" wrapText="1"/>
    </xf>
    <xf numFmtId="0" fontId="11" fillId="0" borderId="0" xfId="0" applyFont="1" applyAlignment="1">
      <alignment vertical="top"/>
    </xf>
    <xf numFmtId="0" fontId="28" fillId="10" borderId="34" xfId="0" applyFont="1" applyFill="1" applyBorder="1" applyAlignment="1">
      <alignment vertical="center" wrapText="1"/>
    </xf>
    <xf numFmtId="0" fontId="28" fillId="10" borderId="31" xfId="0" applyFont="1" applyFill="1" applyBorder="1" applyAlignment="1">
      <alignment vertical="center" wrapText="1"/>
    </xf>
    <xf numFmtId="0" fontId="28" fillId="10" borderId="36" xfId="0" applyFont="1" applyFill="1" applyBorder="1" applyAlignment="1">
      <alignment vertical="center" wrapText="1"/>
    </xf>
    <xf numFmtId="0" fontId="28" fillId="10" borderId="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37" xfId="0" applyFont="1" applyFill="1" applyBorder="1" applyAlignment="1">
      <alignment vertical="center" wrapText="1"/>
    </xf>
    <xf numFmtId="0" fontId="28" fillId="10" borderId="55" xfId="0" applyFont="1" applyFill="1" applyBorder="1" applyAlignment="1">
      <alignment vertical="center" wrapText="1"/>
    </xf>
    <xf numFmtId="0" fontId="28" fillId="9" borderId="91" xfId="0" applyFont="1" applyFill="1" applyBorder="1" applyAlignment="1">
      <alignment vertical="center" wrapText="1"/>
    </xf>
    <xf numFmtId="0" fontId="28" fillId="9" borderId="16" xfId="0" applyFont="1" applyFill="1" applyBorder="1" applyAlignment="1">
      <alignment vertical="center" wrapText="1"/>
    </xf>
    <xf numFmtId="0" fontId="28" fillId="9" borderId="34" xfId="0" applyFont="1" applyFill="1" applyBorder="1" applyAlignment="1">
      <alignment vertical="center" wrapText="1"/>
    </xf>
    <xf numFmtId="0" fontId="28" fillId="10" borderId="39" xfId="0" applyFont="1" applyFill="1" applyBorder="1" applyAlignment="1">
      <alignment vertical="center" wrapText="1"/>
    </xf>
    <xf numFmtId="0" fontId="28" fillId="10" borderId="33" xfId="0" applyFont="1" applyFill="1" applyBorder="1" applyAlignment="1">
      <alignment vertical="center" wrapText="1"/>
    </xf>
    <xf numFmtId="0" fontId="28" fillId="10" borderId="98" xfId="0" applyFont="1" applyFill="1" applyBorder="1" applyAlignment="1">
      <alignment horizontal="center" vertical="center" wrapText="1"/>
    </xf>
    <xf numFmtId="0" fontId="28" fillId="9" borderId="144" xfId="0" applyFont="1" applyFill="1" applyBorder="1" applyAlignment="1">
      <alignment vertical="center" wrapText="1"/>
    </xf>
    <xf numFmtId="0" fontId="28" fillId="9" borderId="12" xfId="0" applyFont="1" applyFill="1" applyBorder="1" applyAlignment="1">
      <alignment vertical="center" wrapText="1"/>
    </xf>
    <xf numFmtId="0" fontId="28" fillId="9" borderId="36" xfId="0" applyFont="1" applyFill="1" applyBorder="1" applyAlignment="1">
      <alignment vertical="center" wrapText="1"/>
    </xf>
    <xf numFmtId="0" fontId="28" fillId="10" borderId="10" xfId="0" applyFont="1" applyFill="1" applyBorder="1" applyAlignment="1">
      <alignment vertical="center" wrapText="1"/>
    </xf>
    <xf numFmtId="0" fontId="28" fillId="9" borderId="145" xfId="0" applyFont="1" applyFill="1" applyBorder="1" applyAlignment="1">
      <alignment vertical="center" wrapText="1"/>
    </xf>
    <xf numFmtId="0" fontId="28" fillId="9" borderId="9" xfId="0" applyFont="1" applyFill="1" applyBorder="1" applyAlignment="1">
      <alignment vertical="center" wrapText="1"/>
    </xf>
    <xf numFmtId="0" fontId="28" fillId="9" borderId="55" xfId="0" applyFont="1" applyFill="1" applyBorder="1" applyAlignment="1">
      <alignment vertical="center" wrapText="1"/>
    </xf>
    <xf numFmtId="0" fontId="28" fillId="10" borderId="5" xfId="0" applyFont="1" applyFill="1" applyBorder="1" applyAlignment="1">
      <alignment vertical="center" wrapText="1"/>
    </xf>
    <xf numFmtId="0" fontId="28" fillId="0" borderId="16" xfId="0" applyFont="1" applyBorder="1" applyAlignment="1">
      <alignment vertical="center" wrapText="1"/>
    </xf>
    <xf numFmtId="0" fontId="28" fillId="0" borderId="34" xfId="0" applyFont="1" applyBorder="1" applyAlignment="1">
      <alignment vertical="center" wrapText="1"/>
    </xf>
    <xf numFmtId="0" fontId="29" fillId="0" borderId="12" xfId="0" applyFont="1" applyBorder="1" applyAlignment="1">
      <alignment vertical="center" wrapText="1"/>
    </xf>
    <xf numFmtId="0" fontId="28" fillId="0" borderId="36" xfId="0" applyFont="1" applyBorder="1" applyAlignment="1">
      <alignment vertical="top" wrapText="1"/>
    </xf>
    <xf numFmtId="0" fontId="28" fillId="9" borderId="37" xfId="0" applyFont="1" applyFill="1" applyBorder="1" applyAlignment="1">
      <alignment vertical="center" wrapText="1"/>
    </xf>
    <xf numFmtId="0" fontId="28" fillId="0" borderId="145" xfId="0" applyFont="1" applyBorder="1" applyAlignment="1">
      <alignment vertical="center" wrapText="1"/>
    </xf>
    <xf numFmtId="0" fontId="30" fillId="0" borderId="37" xfId="0" applyFont="1" applyBorder="1" applyAlignment="1">
      <alignment vertical="center" wrapText="1"/>
    </xf>
    <xf numFmtId="0" fontId="28" fillId="0" borderId="30" xfId="0" applyFont="1" applyBorder="1" applyAlignment="1">
      <alignment vertical="center" wrapText="1"/>
    </xf>
    <xf numFmtId="0" fontId="32" fillId="0" borderId="30" xfId="0" applyFont="1" applyBorder="1" applyAlignment="1">
      <alignment horizontal="left" vertical="top" wrapText="1"/>
    </xf>
    <xf numFmtId="0" fontId="1" fillId="9" borderId="146" xfId="0" applyFont="1" applyFill="1" applyBorder="1" applyAlignment="1">
      <alignment vertical="center" wrapText="1"/>
    </xf>
    <xf numFmtId="0" fontId="7" fillId="0" borderId="0" xfId="0" applyFont="1" applyAlignment="1">
      <alignment horizontal="center"/>
    </xf>
    <xf numFmtId="0" fontId="35" fillId="0" borderId="0" xfId="0" applyFont="1"/>
    <xf numFmtId="0" fontId="36" fillId="0" borderId="0" xfId="0" applyFont="1"/>
    <xf numFmtId="0" fontId="27" fillId="0" borderId="0" xfId="0" applyFont="1"/>
    <xf numFmtId="0" fontId="37" fillId="0" borderId="0" xfId="0" applyFont="1"/>
    <xf numFmtId="0" fontId="7" fillId="0" borderId="111" xfId="0" applyFont="1" applyBorder="1" applyAlignment="1">
      <alignment horizontal="center" vertical="center" wrapText="1"/>
    </xf>
    <xf numFmtId="0" fontId="5" fillId="0" borderId="0" xfId="0" applyFont="1" applyAlignment="1">
      <alignment vertical="center" wrapText="1"/>
    </xf>
    <xf numFmtId="166" fontId="0" fillId="0" borderId="3" xfId="0" applyNumberFormat="1" applyBorder="1"/>
    <xf numFmtId="0" fontId="5" fillId="0" borderId="0" xfId="0" applyFont="1" applyAlignment="1">
      <alignment horizontal="center"/>
    </xf>
    <xf numFmtId="0" fontId="1" fillId="2" borderId="83" xfId="0" applyFont="1" applyFill="1" applyBorder="1" applyAlignment="1">
      <alignment horizontal="center" vertical="center" wrapText="1"/>
    </xf>
    <xf numFmtId="0" fontId="0" fillId="0" borderId="147" xfId="0" applyBorder="1" applyAlignment="1">
      <alignment horizontal="center"/>
    </xf>
    <xf numFmtId="0" fontId="22" fillId="9" borderId="10" xfId="0" applyFont="1" applyFill="1" applyBorder="1" applyAlignment="1">
      <alignment vertical="top" wrapText="1"/>
    </xf>
    <xf numFmtId="0" fontId="22" fillId="9" borderId="13" xfId="0" applyFont="1" applyFill="1" applyBorder="1" applyAlignment="1">
      <alignment vertical="top" wrapText="1"/>
    </xf>
    <xf numFmtId="0" fontId="22" fillId="0" borderId="3" xfId="0" applyFont="1" applyBorder="1" applyAlignment="1">
      <alignment vertical="top" wrapText="1"/>
    </xf>
    <xf numFmtId="0" fontId="29" fillId="0" borderId="30" xfId="0" applyFont="1" applyBorder="1" applyAlignment="1">
      <alignment vertical="center" wrapText="1"/>
    </xf>
    <xf numFmtId="0" fontId="29" fillId="0" borderId="18" xfId="0" applyFont="1" applyBorder="1" applyAlignment="1">
      <alignment vertical="center" wrapText="1"/>
    </xf>
    <xf numFmtId="0" fontId="7" fillId="6" borderId="42" xfId="0" applyFont="1" applyFill="1" applyBorder="1" applyAlignment="1">
      <alignment horizontal="center" vertical="center" wrapText="1"/>
    </xf>
    <xf numFmtId="0" fontId="18" fillId="0" borderId="0" xfId="0" applyFont="1" applyAlignment="1">
      <alignment vertical="top"/>
    </xf>
    <xf numFmtId="0" fontId="7" fillId="0" borderId="0" xfId="0" applyFont="1"/>
    <xf numFmtId="0" fontId="22" fillId="9" borderId="79" xfId="0" applyFont="1" applyFill="1" applyBorder="1" applyAlignment="1">
      <alignment vertical="top" wrapText="1"/>
    </xf>
    <xf numFmtId="0" fontId="22" fillId="0" borderId="123" xfId="0" applyFont="1" applyBorder="1" applyAlignment="1">
      <alignment horizontal="left" vertical="top" wrapText="1"/>
    </xf>
    <xf numFmtId="0" fontId="1" fillId="2" borderId="121" xfId="0" applyFont="1" applyFill="1" applyBorder="1" applyAlignment="1">
      <alignment horizontal="center" vertical="center"/>
    </xf>
    <xf numFmtId="0" fontId="27" fillId="0" borderId="3" xfId="0" applyFont="1" applyBorder="1" applyAlignment="1">
      <alignment vertical="top" wrapText="1"/>
    </xf>
    <xf numFmtId="0" fontId="27" fillId="0" borderId="123" xfId="0" applyFont="1" applyBorder="1" applyAlignment="1">
      <alignment vertical="top" wrapText="1"/>
    </xf>
    <xf numFmtId="0" fontId="22" fillId="0" borderId="133" xfId="0" applyFont="1" applyBorder="1" applyAlignment="1">
      <alignment vertical="top" wrapText="1"/>
    </xf>
    <xf numFmtId="166" fontId="7" fillId="3" borderId="40" xfId="0" applyNumberFormat="1" applyFont="1" applyFill="1" applyBorder="1"/>
    <xf numFmtId="0" fontId="7" fillId="0" borderId="13" xfId="0" applyFont="1" applyBorder="1" applyAlignment="1">
      <alignment horizontal="left" vertical="center"/>
    </xf>
    <xf numFmtId="164" fontId="7" fillId="3" borderId="148" xfId="0" applyNumberFormat="1" applyFont="1" applyFill="1" applyBorder="1"/>
    <xf numFmtId="10" fontId="7" fillId="3" borderId="148" xfId="1" applyNumberFormat="1" applyFont="1" applyFill="1" applyBorder="1" applyAlignment="1">
      <alignment horizontal="center" vertical="center" wrapText="1"/>
    </xf>
    <xf numFmtId="0" fontId="7" fillId="0" borderId="34" xfId="1" applyNumberFormat="1" applyFont="1" applyFill="1" applyBorder="1" applyAlignment="1">
      <alignment horizontal="center" vertical="center" wrapText="1"/>
    </xf>
    <xf numFmtId="164" fontId="7" fillId="3" borderId="34" xfId="0" applyNumberFormat="1" applyFont="1" applyFill="1" applyBorder="1" applyAlignment="1">
      <alignment vertical="center"/>
    </xf>
    <xf numFmtId="10" fontId="6" fillId="3" borderId="10" xfId="1" applyNumberFormat="1" applyFont="1" applyFill="1" applyBorder="1" applyAlignment="1">
      <alignment horizontal="center" vertical="center" wrapText="1"/>
    </xf>
    <xf numFmtId="10" fontId="6" fillId="3" borderId="98" xfId="1" applyNumberFormat="1" applyFont="1" applyFill="1" applyBorder="1" applyAlignment="1">
      <alignment horizontal="center" vertical="center" wrapText="1"/>
    </xf>
    <xf numFmtId="10" fontId="6" fillId="3" borderId="12" xfId="1" applyNumberFormat="1" applyFont="1" applyFill="1" applyBorder="1" applyAlignment="1">
      <alignment horizontal="center" vertical="center" wrapText="1"/>
    </xf>
    <xf numFmtId="10" fontId="6" fillId="3" borderId="143" xfId="1" applyNumberFormat="1" applyFont="1" applyFill="1" applyBorder="1" applyAlignment="1">
      <alignment horizontal="center" vertical="center" wrapText="1"/>
    </xf>
    <xf numFmtId="164" fontId="6" fillId="5" borderId="55" xfId="0" applyNumberFormat="1" applyFont="1" applyFill="1" applyBorder="1" applyAlignment="1">
      <alignment vertical="center" wrapText="1"/>
    </xf>
    <xf numFmtId="164" fontId="7" fillId="3" borderId="36" xfId="0" applyNumberFormat="1" applyFont="1" applyFill="1" applyBorder="1" applyAlignment="1">
      <alignment vertical="center"/>
    </xf>
    <xf numFmtId="0" fontId="1" fillId="11" borderId="17" xfId="0" applyFont="1" applyFill="1" applyBorder="1" applyAlignment="1">
      <alignment horizontal="center" vertical="center" wrapText="1" indent="1"/>
    </xf>
    <xf numFmtId="0" fontId="7" fillId="13" borderId="54" xfId="0" applyFont="1" applyFill="1" applyBorder="1" applyAlignment="1">
      <alignment vertical="center" wrapText="1"/>
    </xf>
    <xf numFmtId="0" fontId="7" fillId="13" borderId="5" xfId="0" applyFont="1" applyFill="1" applyBorder="1" applyAlignment="1">
      <alignment horizontal="center" vertical="center"/>
    </xf>
    <xf numFmtId="0" fontId="7" fillId="13" borderId="6" xfId="0" applyFont="1" applyFill="1" applyBorder="1" applyAlignment="1">
      <alignment vertical="center"/>
    </xf>
    <xf numFmtId="167" fontId="7" fillId="13" borderId="9" xfId="0" applyNumberFormat="1" applyFont="1" applyFill="1" applyBorder="1" applyAlignment="1">
      <alignment vertical="center"/>
    </xf>
    <xf numFmtId="167" fontId="7" fillId="13" borderId="55" xfId="0" applyNumberFormat="1" applyFont="1" applyFill="1" applyBorder="1" applyAlignment="1">
      <alignment vertical="center"/>
    </xf>
    <xf numFmtId="167" fontId="7" fillId="13" borderId="5" xfId="0" applyNumberFormat="1" applyFont="1" applyFill="1" applyBorder="1" applyAlignment="1">
      <alignment vertical="center"/>
    </xf>
    <xf numFmtId="167" fontId="7" fillId="13" borderId="6" xfId="0" applyNumberFormat="1" applyFont="1" applyFill="1" applyBorder="1" applyAlignment="1">
      <alignment vertical="center"/>
    </xf>
    <xf numFmtId="0" fontId="14" fillId="12" borderId="72" xfId="0" applyFont="1" applyFill="1" applyBorder="1" applyAlignment="1">
      <alignment vertical="center" wrapText="1"/>
    </xf>
    <xf numFmtId="0" fontId="14" fillId="12" borderId="72" xfId="0" applyFont="1" applyFill="1" applyBorder="1" applyAlignment="1">
      <alignment horizontal="center" vertical="center"/>
    </xf>
    <xf numFmtId="0" fontId="14" fillId="12" borderId="73" xfId="0" applyFont="1" applyFill="1" applyBorder="1" applyAlignment="1">
      <alignment horizontal="center" vertical="center"/>
    </xf>
    <xf numFmtId="167" fontId="7" fillId="12" borderId="74" xfId="0" applyNumberFormat="1" applyFont="1" applyFill="1" applyBorder="1" applyAlignment="1">
      <alignment vertical="center"/>
    </xf>
    <xf numFmtId="167" fontId="7" fillId="12" borderId="73" xfId="0" applyNumberFormat="1" applyFont="1" applyFill="1" applyBorder="1" applyAlignment="1">
      <alignment vertical="center"/>
    </xf>
    <xf numFmtId="167" fontId="7" fillId="12" borderId="72" xfId="0" applyNumberFormat="1" applyFont="1" applyFill="1" applyBorder="1" applyAlignment="1">
      <alignment vertical="center"/>
    </xf>
    <xf numFmtId="167" fontId="7" fillId="12" borderId="13" xfId="0" applyNumberFormat="1" applyFont="1" applyFill="1" applyBorder="1" applyAlignment="1">
      <alignment vertical="center"/>
    </xf>
    <xf numFmtId="167" fontId="7" fillId="12" borderId="34" xfId="0" applyNumberFormat="1" applyFont="1" applyFill="1" applyBorder="1" applyAlignment="1">
      <alignment vertical="center"/>
    </xf>
    <xf numFmtId="0" fontId="7" fillId="13" borderId="5" xfId="0" applyFont="1" applyFill="1" applyBorder="1" applyAlignment="1">
      <alignment vertical="center" wrapText="1"/>
    </xf>
    <xf numFmtId="0" fontId="7" fillId="13" borderId="76" xfId="0" applyFont="1" applyFill="1" applyBorder="1" applyAlignment="1">
      <alignment vertical="center" wrapText="1"/>
    </xf>
    <xf numFmtId="0" fontId="7" fillId="13" borderId="6"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5" xfId="0" applyFont="1" applyFill="1" applyBorder="1" applyAlignment="1">
      <alignment horizontal="center" vertical="center"/>
    </xf>
    <xf numFmtId="0" fontId="14" fillId="12" borderId="84" xfId="0" applyFont="1" applyFill="1" applyBorder="1" applyAlignment="1">
      <alignment vertical="center" wrapText="1"/>
    </xf>
    <xf numFmtId="0" fontId="14" fillId="12" borderId="85" xfId="0" applyFont="1" applyFill="1" applyBorder="1" applyAlignment="1">
      <alignment vertical="center" wrapText="1"/>
    </xf>
    <xf numFmtId="0" fontId="14" fillId="12" borderId="86" xfId="0" applyFont="1" applyFill="1" applyBorder="1" applyAlignment="1">
      <alignment horizontal="center" vertical="center"/>
    </xf>
    <xf numFmtId="0" fontId="14" fillId="12" borderId="14" xfId="0" applyFont="1" applyFill="1" applyBorder="1" applyAlignment="1">
      <alignment horizontal="center" vertical="center"/>
    </xf>
    <xf numFmtId="167" fontId="7" fillId="12" borderId="87" xfId="0" applyNumberFormat="1" applyFont="1" applyFill="1" applyBorder="1" applyAlignment="1">
      <alignment vertical="center"/>
    </xf>
    <xf numFmtId="167" fontId="7" fillId="12" borderId="88" xfId="0" applyNumberFormat="1" applyFont="1" applyFill="1" applyBorder="1" applyAlignment="1">
      <alignment vertical="center"/>
    </xf>
    <xf numFmtId="167" fontId="7" fillId="12" borderId="84" xfId="0" applyNumberFormat="1" applyFont="1" applyFill="1" applyBorder="1" applyAlignment="1">
      <alignment vertical="center"/>
    </xf>
    <xf numFmtId="167" fontId="7" fillId="12" borderId="89" xfId="0" applyNumberFormat="1" applyFont="1" applyFill="1" applyBorder="1" applyAlignment="1">
      <alignment vertical="center"/>
    </xf>
    <xf numFmtId="167" fontId="7" fillId="12" borderId="90" xfId="0" applyNumberFormat="1" applyFont="1" applyFill="1" applyBorder="1" applyAlignment="1">
      <alignment vertical="center"/>
    </xf>
    <xf numFmtId="167" fontId="7" fillId="12" borderId="95" xfId="0" applyNumberFormat="1" applyFont="1" applyFill="1" applyBorder="1" applyAlignment="1">
      <alignment vertical="center"/>
    </xf>
    <xf numFmtId="167" fontId="7" fillId="12" borderId="14" xfId="0" applyNumberFormat="1" applyFont="1" applyFill="1" applyBorder="1" applyAlignment="1">
      <alignment vertical="center"/>
    </xf>
    <xf numFmtId="0" fontId="14" fillId="12" borderId="70" xfId="0" applyFont="1" applyFill="1" applyBorder="1" applyAlignment="1">
      <alignment vertical="center" wrapText="1"/>
    </xf>
    <xf numFmtId="0" fontId="14" fillId="12" borderId="96" xfId="0" applyFont="1" applyFill="1" applyBorder="1" applyAlignment="1">
      <alignment vertical="center" wrapText="1"/>
    </xf>
    <xf numFmtId="167" fontId="7" fillId="12" borderId="97" xfId="0" applyNumberFormat="1" applyFont="1" applyFill="1" applyBorder="1" applyAlignment="1">
      <alignment horizontal="right" vertical="center"/>
    </xf>
    <xf numFmtId="167" fontId="7" fillId="12" borderId="98" xfId="0" applyNumberFormat="1" applyFont="1" applyFill="1" applyBorder="1" applyAlignment="1">
      <alignment vertical="center"/>
    </xf>
    <xf numFmtId="0" fontId="14" fillId="12" borderId="103" xfId="0" applyFont="1" applyFill="1" applyBorder="1" applyAlignment="1">
      <alignment vertical="center" wrapText="1"/>
    </xf>
    <xf numFmtId="0" fontId="14" fillId="12" borderId="104" xfId="0" applyFont="1" applyFill="1" applyBorder="1" applyAlignment="1">
      <alignment vertical="center" wrapText="1"/>
    </xf>
    <xf numFmtId="167" fontId="7" fillId="12" borderId="104" xfId="0" applyNumberFormat="1" applyFont="1" applyFill="1" applyBorder="1" applyAlignment="1">
      <alignment vertical="center"/>
    </xf>
    <xf numFmtId="167" fontId="7" fillId="12" borderId="105" xfId="0" applyNumberFormat="1" applyFont="1" applyFill="1" applyBorder="1" applyAlignment="1">
      <alignment vertical="center"/>
    </xf>
    <xf numFmtId="167" fontId="7" fillId="13" borderId="31" xfId="0" applyNumberFormat="1" applyFont="1" applyFill="1" applyBorder="1" applyAlignment="1">
      <alignment vertical="center"/>
    </xf>
    <xf numFmtId="167" fontId="7" fillId="13" borderId="91" xfId="0" applyNumberFormat="1" applyFont="1" applyFill="1" applyBorder="1" applyAlignment="1">
      <alignment vertical="center"/>
    </xf>
    <xf numFmtId="0" fontId="7" fillId="2" borderId="17" xfId="0" applyFont="1" applyFill="1" applyBorder="1" applyAlignment="1">
      <alignment vertical="center" wrapText="1"/>
    </xf>
    <xf numFmtId="0" fontId="7" fillId="2" borderId="106" xfId="0" applyFont="1" applyFill="1" applyBorder="1" applyAlignment="1">
      <alignment vertical="center" wrapText="1"/>
    </xf>
    <xf numFmtId="0" fontId="6" fillId="2" borderId="106" xfId="0" applyFont="1" applyFill="1" applyBorder="1" applyAlignment="1">
      <alignment horizontal="center" vertical="center"/>
    </xf>
    <xf numFmtId="0" fontId="6" fillId="2" borderId="106" xfId="0" applyFont="1" applyFill="1" applyBorder="1" applyAlignment="1">
      <alignment vertical="center"/>
    </xf>
    <xf numFmtId="168" fontId="7" fillId="2" borderId="31" xfId="0" applyNumberFormat="1" applyFont="1" applyFill="1" applyBorder="1" applyAlignment="1">
      <alignment vertical="center"/>
    </xf>
    <xf numFmtId="168" fontId="7" fillId="2" borderId="17" xfId="0" applyNumberFormat="1" applyFont="1" applyFill="1" applyBorder="1" applyAlignment="1">
      <alignment vertical="center"/>
    </xf>
    <xf numFmtId="167" fontId="7" fillId="12" borderId="107" xfId="0" applyNumberFormat="1" applyFont="1" applyFill="1" applyBorder="1" applyAlignment="1">
      <alignment vertical="center"/>
    </xf>
    <xf numFmtId="167" fontId="7" fillId="12" borderId="108" xfId="0" applyNumberFormat="1" applyFont="1" applyFill="1" applyBorder="1" applyAlignment="1">
      <alignment vertical="center"/>
    </xf>
    <xf numFmtId="167" fontId="7" fillId="12" borderId="19" xfId="0" applyNumberFormat="1" applyFont="1" applyFill="1" applyBorder="1" applyAlignment="1">
      <alignment vertical="center"/>
    </xf>
    <xf numFmtId="167" fontId="7" fillId="12" borderId="109" xfId="0" applyNumberFormat="1" applyFont="1" applyFill="1" applyBorder="1" applyAlignment="1">
      <alignment vertical="center"/>
    </xf>
    <xf numFmtId="0" fontId="7" fillId="2" borderId="18" xfId="0" applyFont="1" applyFill="1" applyBorder="1" applyAlignment="1">
      <alignment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165" fontId="7" fillId="2" borderId="30" xfId="0" applyNumberFormat="1" applyFont="1" applyFill="1" applyBorder="1" applyAlignment="1">
      <alignment vertical="center"/>
    </xf>
    <xf numFmtId="165" fontId="7" fillId="2" borderId="17" xfId="0" applyNumberFormat="1" applyFont="1" applyFill="1" applyBorder="1" applyAlignment="1">
      <alignment vertical="center"/>
    </xf>
    <xf numFmtId="167" fontId="7" fillId="12" borderId="112" xfId="0" applyNumberFormat="1" applyFont="1" applyFill="1" applyBorder="1" applyAlignment="1">
      <alignment vertical="center"/>
    </xf>
    <xf numFmtId="167" fontId="7" fillId="12" borderId="113" xfId="0" applyNumberFormat="1" applyFont="1" applyFill="1" applyBorder="1" applyAlignment="1">
      <alignment vertical="center"/>
    </xf>
    <xf numFmtId="167" fontId="7" fillId="12" borderId="114" xfId="0" applyNumberFormat="1" applyFont="1" applyFill="1" applyBorder="1" applyAlignment="1">
      <alignment vertical="center"/>
    </xf>
    <xf numFmtId="0" fontId="6" fillId="2" borderId="5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12" borderId="57" xfId="0" applyFont="1" applyFill="1" applyBorder="1" applyAlignment="1">
      <alignment horizontal="center" vertical="center"/>
    </xf>
    <xf numFmtId="0" fontId="6" fillId="12" borderId="64" xfId="0" applyFont="1" applyFill="1" applyBorder="1" applyAlignment="1">
      <alignment horizontal="center" vertical="center" wrapText="1"/>
    </xf>
    <xf numFmtId="0" fontId="6" fillId="12" borderId="64" xfId="0" applyFont="1" applyFill="1" applyBorder="1" applyAlignment="1">
      <alignment horizontal="center" vertical="center"/>
    </xf>
    <xf numFmtId="0" fontId="6" fillId="12" borderId="67" xfId="0" applyFont="1" applyFill="1" applyBorder="1" applyAlignment="1">
      <alignment horizontal="center" vertical="center" wrapText="1"/>
    </xf>
    <xf numFmtId="0" fontId="6" fillId="12" borderId="73" xfId="0" applyFont="1" applyFill="1" applyBorder="1" applyAlignment="1">
      <alignment horizontal="center" vertical="center" wrapText="1"/>
    </xf>
    <xf numFmtId="0" fontId="6" fillId="12" borderId="78" xfId="0" applyFont="1" applyFill="1" applyBorder="1" applyAlignment="1">
      <alignment horizontal="center" vertical="center"/>
    </xf>
    <xf numFmtId="0" fontId="6" fillId="12" borderId="80" xfId="0" applyFont="1" applyFill="1" applyBorder="1" applyAlignment="1">
      <alignment horizontal="center" vertical="center"/>
    </xf>
    <xf numFmtId="0" fontId="6" fillId="12" borderId="80" xfId="0" applyFont="1" applyFill="1" applyBorder="1" applyAlignment="1">
      <alignment horizontal="center" vertical="center" wrapText="1"/>
    </xf>
    <xf numFmtId="0" fontId="6" fillId="12" borderId="93" xfId="0" applyFont="1" applyFill="1" applyBorder="1" applyAlignment="1">
      <alignment horizontal="center" vertical="center"/>
    </xf>
    <xf numFmtId="0" fontId="6" fillId="2" borderId="17" xfId="0" applyFont="1" applyFill="1" applyBorder="1" applyAlignment="1">
      <alignment horizontal="center" vertical="center"/>
    </xf>
    <xf numFmtId="167" fontId="6" fillId="12" borderId="59" xfId="0" applyNumberFormat="1" applyFont="1" applyFill="1" applyBorder="1" applyAlignment="1">
      <alignment vertical="center"/>
    </xf>
    <xf numFmtId="167" fontId="6" fillId="12" borderId="62" xfId="0" applyNumberFormat="1"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vertical="center"/>
    </xf>
    <xf numFmtId="0" fontId="6" fillId="2" borderId="111" xfId="0" applyFont="1" applyFill="1" applyBorder="1" applyAlignment="1">
      <alignment vertical="center"/>
    </xf>
    <xf numFmtId="0" fontId="7" fillId="12" borderId="120" xfId="0" applyFont="1" applyFill="1" applyBorder="1" applyAlignment="1">
      <alignment horizontal="left" vertical="center" wrapText="1"/>
    </xf>
    <xf numFmtId="0" fontId="7" fillId="12" borderId="111"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41" fillId="12" borderId="30" xfId="0" applyFont="1" applyFill="1" applyBorder="1" applyAlignment="1">
      <alignment horizontal="center" vertical="center" wrapText="1"/>
    </xf>
    <xf numFmtId="49" fontId="7" fillId="2" borderId="36" xfId="0" applyNumberFormat="1" applyFont="1" applyFill="1" applyBorder="1" applyAlignment="1">
      <alignment wrapText="1"/>
    </xf>
    <xf numFmtId="49" fontId="7" fillId="2" borderId="32" xfId="0" applyNumberFormat="1" applyFont="1" applyFill="1" applyBorder="1" applyAlignment="1">
      <alignment wrapText="1"/>
    </xf>
    <xf numFmtId="0" fontId="7" fillId="2" borderId="17" xfId="0" applyFont="1" applyFill="1" applyBorder="1" applyAlignment="1">
      <alignment horizontal="center" vertical="center"/>
    </xf>
    <xf numFmtId="0" fontId="7"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10" fontId="7" fillId="5" borderId="55" xfId="1" applyNumberFormat="1" applyFont="1" applyFill="1" applyBorder="1" applyAlignment="1">
      <alignment horizontal="center" vertical="center" wrapText="1"/>
    </xf>
    <xf numFmtId="0" fontId="7" fillId="5" borderId="5"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0" fontId="6" fillId="5" borderId="37" xfId="1" applyNumberFormat="1" applyFont="1" applyFill="1" applyBorder="1" applyAlignment="1">
      <alignment horizontal="center" vertical="center" wrapText="1"/>
    </xf>
    <xf numFmtId="10" fontId="6" fillId="5" borderId="79" xfId="1" applyNumberFormat="1" applyFont="1" applyFill="1" applyBorder="1" applyAlignment="1">
      <alignment horizontal="center" vertical="center" wrapText="1"/>
    </xf>
    <xf numFmtId="10" fontId="6" fillId="5" borderId="145" xfId="1" applyNumberFormat="1" applyFont="1" applyFill="1" applyBorder="1" applyAlignment="1">
      <alignment horizontal="center" vertical="center" wrapText="1"/>
    </xf>
    <xf numFmtId="10" fontId="6" fillId="5" borderId="36" xfId="1" applyNumberFormat="1" applyFont="1" applyFill="1" applyBorder="1" applyAlignment="1">
      <alignment horizontal="center" vertical="center" wrapText="1"/>
    </xf>
    <xf numFmtId="10" fontId="6" fillId="5" borderId="10" xfId="1" applyNumberFormat="1" applyFont="1" applyFill="1" applyBorder="1" applyAlignment="1">
      <alignment horizontal="center" vertical="center" wrapText="1"/>
    </xf>
    <xf numFmtId="10" fontId="6" fillId="5" borderId="12" xfId="1" applyNumberFormat="1" applyFont="1" applyFill="1" applyBorder="1" applyAlignment="1">
      <alignment horizontal="center" vertical="center" wrapText="1"/>
    </xf>
    <xf numFmtId="0" fontId="0" fillId="5" borderId="0" xfId="0" applyFill="1"/>
    <xf numFmtId="0" fontId="7" fillId="2" borderId="17" xfId="0" applyFont="1" applyFill="1" applyBorder="1" applyAlignment="1">
      <alignment horizontal="left" vertical="center"/>
    </xf>
    <xf numFmtId="164" fontId="7" fillId="2" borderId="30" xfId="0" applyNumberFormat="1" applyFont="1" applyFill="1" applyBorder="1"/>
    <xf numFmtId="10" fontId="6" fillId="2" borderId="31" xfId="1" applyNumberFormat="1" applyFont="1" applyFill="1" applyBorder="1" applyAlignment="1">
      <alignment horizontal="center" vertical="center" wrapText="1"/>
    </xf>
    <xf numFmtId="164" fontId="7" fillId="2" borderId="30" xfId="0" applyNumberFormat="1" applyFont="1" applyFill="1" applyBorder="1" applyAlignment="1">
      <alignment vertical="center"/>
    </xf>
    <xf numFmtId="10" fontId="6" fillId="2" borderId="30" xfId="1" applyNumberFormat="1" applyFont="1" applyFill="1" applyBorder="1" applyAlignment="1">
      <alignment horizontal="center" vertical="center" wrapText="1"/>
    </xf>
    <xf numFmtId="164" fontId="7" fillId="2" borderId="31" xfId="0" applyNumberFormat="1" applyFont="1" applyFill="1" applyBorder="1" applyAlignment="1">
      <alignment vertical="center"/>
    </xf>
    <xf numFmtId="0" fontId="6" fillId="2" borderId="134" xfId="0" applyFont="1" applyFill="1" applyBorder="1" applyAlignment="1">
      <alignment vertical="top" wrapText="1"/>
    </xf>
    <xf numFmtId="0" fontId="6" fillId="2" borderId="135" xfId="0" applyFont="1" applyFill="1" applyBorder="1" applyAlignment="1">
      <alignment vertical="top" wrapText="1"/>
    </xf>
    <xf numFmtId="0" fontId="6" fillId="2" borderId="136" xfId="0" applyFont="1" applyFill="1" applyBorder="1" applyAlignment="1">
      <alignment vertical="top" wrapText="1"/>
    </xf>
    <xf numFmtId="4" fontId="6" fillId="2" borderId="137" xfId="0" applyNumberFormat="1" applyFont="1" applyFill="1" applyBorder="1" applyAlignment="1">
      <alignment vertical="top" wrapText="1"/>
    </xf>
    <xf numFmtId="0" fontId="6" fillId="2" borderId="138" xfId="0" applyFont="1" applyFill="1" applyBorder="1" applyAlignment="1">
      <alignment vertical="top" wrapText="1"/>
    </xf>
    <xf numFmtId="4" fontId="6" fillId="0" borderId="121" xfId="0" applyNumberFormat="1" applyFont="1" applyBorder="1" applyAlignment="1">
      <alignment vertical="top" wrapText="1"/>
    </xf>
    <xf numFmtId="4" fontId="6" fillId="0" borderId="30" xfId="0" applyNumberFormat="1" applyFont="1" applyBorder="1" applyAlignment="1">
      <alignment vertical="top" wrapText="1"/>
    </xf>
    <xf numFmtId="0" fontId="1" fillId="2" borderId="139"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33" xfId="0" applyFont="1" applyFill="1" applyBorder="1" applyAlignment="1">
      <alignment horizontal="center" vertical="center" wrapText="1"/>
    </xf>
    <xf numFmtId="0" fontId="1" fillId="2" borderId="14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2" xfId="0" applyFont="1" applyBorder="1" applyAlignment="1">
      <alignment horizontal="center" vertical="center" wrapText="1"/>
    </xf>
    <xf numFmtId="0" fontId="1" fillId="2" borderId="130" xfId="0" applyFont="1" applyFill="1" applyBorder="1" applyAlignment="1">
      <alignment horizontal="center" vertical="center" wrapText="1"/>
    </xf>
    <xf numFmtId="0" fontId="22" fillId="9" borderId="152" xfId="0" applyFont="1" applyFill="1" applyBorder="1" applyAlignment="1">
      <alignment vertical="top" wrapText="1"/>
    </xf>
    <xf numFmtId="0" fontId="22" fillId="9" borderId="11" xfId="0" applyFont="1" applyFill="1" applyBorder="1" applyAlignment="1">
      <alignment vertical="top" wrapText="1"/>
    </xf>
    <xf numFmtId="0" fontId="22" fillId="9" borderId="20" xfId="0" applyFont="1" applyFill="1" applyBorder="1" applyAlignment="1">
      <alignment vertical="top" wrapText="1"/>
    </xf>
    <xf numFmtId="0" fontId="1" fillId="2" borderId="129"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91" xfId="0" applyFont="1" applyFill="1" applyBorder="1" applyAlignment="1">
      <alignment horizontal="center" vertical="center"/>
    </xf>
    <xf numFmtId="0" fontId="22" fillId="9" borderId="5" xfId="0" applyFont="1" applyFill="1" applyBorder="1" applyAlignment="1">
      <alignment vertical="top" wrapText="1"/>
    </xf>
    <xf numFmtId="0" fontId="22" fillId="0" borderId="124" xfId="0" applyFont="1" applyBorder="1" applyAlignment="1">
      <alignment horizontal="left" vertical="top" wrapText="1"/>
    </xf>
    <xf numFmtId="0" fontId="22" fillId="9" borderId="25" xfId="0" applyFont="1" applyFill="1" applyBorder="1" applyAlignment="1">
      <alignment vertical="top" wrapText="1"/>
    </xf>
    <xf numFmtId="0" fontId="1" fillId="2" borderId="106" xfId="0" applyFont="1" applyFill="1" applyBorder="1" applyAlignment="1">
      <alignment horizontal="center" vertical="center"/>
    </xf>
    <xf numFmtId="0" fontId="1" fillId="2" borderId="153" xfId="0" applyFont="1" applyFill="1" applyBorder="1" applyAlignment="1">
      <alignment horizontal="center" vertical="center"/>
    </xf>
    <xf numFmtId="0" fontId="22" fillId="0" borderId="29" xfId="0" applyFont="1" applyBorder="1" applyAlignment="1">
      <alignment horizontal="left" vertical="top" wrapText="1"/>
    </xf>
    <xf numFmtId="0" fontId="22" fillId="0" borderId="124" xfId="0" applyFont="1" applyBorder="1" applyAlignment="1">
      <alignment vertical="top" wrapText="1"/>
    </xf>
    <xf numFmtId="0" fontId="22" fillId="0" borderId="25" xfId="0" applyFont="1" applyBorder="1" applyAlignment="1">
      <alignment vertical="top" wrapText="1"/>
    </xf>
    <xf numFmtId="0" fontId="22" fillId="0" borderId="11" xfId="0" applyFont="1" applyBorder="1" applyAlignment="1">
      <alignment vertical="top" wrapText="1"/>
    </xf>
    <xf numFmtId="0" fontId="22" fillId="0" borderId="20" xfId="0" applyFont="1" applyBorder="1" applyAlignment="1">
      <alignment vertical="top" wrapText="1"/>
    </xf>
    <xf numFmtId="0" fontId="1" fillId="9" borderId="91" xfId="0" applyFont="1" applyFill="1" applyBorder="1" applyAlignment="1">
      <alignment vertical="center" wrapText="1"/>
    </xf>
    <xf numFmtId="0" fontId="0" fillId="2" borderId="35" xfId="0" applyFill="1" applyBorder="1" applyAlignment="1">
      <alignment vertical="top" wrapText="1"/>
    </xf>
    <xf numFmtId="0" fontId="0" fillId="2" borderId="38" xfId="0" applyFill="1" applyBorder="1" applyAlignment="1">
      <alignment vertical="top" wrapText="1"/>
    </xf>
    <xf numFmtId="0" fontId="0" fillId="2" borderId="24" xfId="0" applyFill="1" applyBorder="1" applyAlignment="1">
      <alignment vertical="top" wrapText="1"/>
    </xf>
    <xf numFmtId="0" fontId="27" fillId="0" borderId="35" xfId="0" applyFont="1" applyBorder="1" applyAlignment="1">
      <alignment vertical="top" wrapText="1"/>
    </xf>
    <xf numFmtId="0" fontId="22" fillId="0" borderId="152" xfId="0" applyFont="1" applyBorder="1" applyAlignment="1">
      <alignment horizontal="left" vertical="top" wrapText="1"/>
    </xf>
    <xf numFmtId="0" fontId="27" fillId="0" borderId="38" xfId="0" applyFont="1" applyBorder="1" applyAlignment="1">
      <alignment vertical="top" wrapText="1"/>
    </xf>
    <xf numFmtId="0" fontId="22" fillId="0" borderId="11" xfId="0" applyFont="1" applyBorder="1" applyAlignment="1">
      <alignment horizontal="left" vertical="top" wrapText="1"/>
    </xf>
    <xf numFmtId="0" fontId="27" fillId="0" borderId="24" xfId="0" applyFont="1" applyBorder="1" applyAlignment="1">
      <alignment vertical="top" wrapText="1"/>
    </xf>
    <xf numFmtId="0" fontId="27" fillId="0" borderId="133" xfId="0" applyFont="1" applyBorder="1" applyAlignment="1">
      <alignment vertical="top" wrapText="1"/>
    </xf>
    <xf numFmtId="0" fontId="22" fillId="0" borderId="20" xfId="0" applyFont="1" applyBorder="1" applyAlignment="1">
      <alignment horizontal="left" vertical="top" wrapText="1"/>
    </xf>
    <xf numFmtId="0" fontId="7" fillId="13" borderId="154" xfId="0" applyFont="1" applyFill="1" applyBorder="1" applyAlignment="1">
      <alignment vertical="center" wrapText="1"/>
    </xf>
    <xf numFmtId="0" fontId="7" fillId="13" borderId="155" xfId="0" applyFont="1" applyFill="1" applyBorder="1" applyAlignment="1">
      <alignment vertical="center" wrapText="1"/>
    </xf>
    <xf numFmtId="0" fontId="0" fillId="0" borderId="19" xfId="0" applyBorder="1"/>
    <xf numFmtId="165" fontId="7" fillId="9" borderId="0" xfId="0" applyNumberFormat="1" applyFont="1" applyFill="1"/>
    <xf numFmtId="164" fontId="6" fillId="9" borderId="0" xfId="0" applyNumberFormat="1" applyFont="1" applyFill="1" applyAlignment="1">
      <alignment vertical="center" wrapText="1"/>
    </xf>
    <xf numFmtId="0" fontId="6" fillId="9" borderId="0" xfId="0" applyFont="1" applyFill="1" applyAlignment="1">
      <alignment vertical="center" wrapText="1"/>
    </xf>
    <xf numFmtId="0" fontId="5" fillId="9" borderId="0" xfId="0" applyFont="1" applyFill="1" applyAlignment="1">
      <alignment horizontal="center"/>
    </xf>
    <xf numFmtId="0" fontId="43" fillId="0" borderId="24" xfId="0" applyFont="1" applyBorder="1" applyAlignment="1">
      <alignment horizontal="center" vertical="center" wrapText="1"/>
    </xf>
    <xf numFmtId="0" fontId="6" fillId="0" borderId="145" xfId="0" applyFont="1" applyBorder="1" applyAlignment="1">
      <alignment vertical="top" wrapText="1"/>
    </xf>
    <xf numFmtId="0" fontId="6" fillId="0" borderId="12" xfId="0" applyFont="1" applyBorder="1" applyAlignment="1">
      <alignment vertical="top" wrapText="1"/>
    </xf>
    <xf numFmtId="0" fontId="6" fillId="0" borderId="143" xfId="0" applyFont="1" applyBorder="1" applyAlignment="1">
      <alignment vertical="top"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wrapText="1"/>
    </xf>
    <xf numFmtId="0" fontId="0" fillId="0" borderId="38" xfId="0" applyBorder="1"/>
    <xf numFmtId="166" fontId="0" fillId="0" borderId="11" xfId="0" applyNumberFormat="1" applyBorder="1"/>
    <xf numFmtId="0" fontId="1" fillId="2" borderId="13" xfId="0" applyFont="1" applyFill="1" applyBorder="1"/>
    <xf numFmtId="0" fontId="0" fillId="2" borderId="132" xfId="0" applyFill="1" applyBorder="1"/>
    <xf numFmtId="166" fontId="4" fillId="0" borderId="133" xfId="0" applyNumberFormat="1" applyFont="1" applyBorder="1"/>
    <xf numFmtId="166" fontId="4" fillId="0" borderId="20" xfId="0" applyNumberFormat="1" applyFont="1" applyBorder="1"/>
    <xf numFmtId="0" fontId="1" fillId="2" borderId="124" xfId="0" applyFont="1" applyFill="1" applyBorder="1"/>
    <xf numFmtId="0" fontId="1" fillId="2" borderId="25" xfId="0" applyFont="1" applyFill="1" applyBorder="1"/>
    <xf numFmtId="0" fontId="21" fillId="0" borderId="152" xfId="0" applyFont="1" applyBorder="1" applyAlignment="1">
      <alignment horizontal="center"/>
    </xf>
    <xf numFmtId="0" fontId="21" fillId="0" borderId="74" xfId="0" applyFont="1" applyBorder="1" applyAlignment="1">
      <alignment horizontal="center"/>
    </xf>
    <xf numFmtId="0" fontId="0" fillId="2" borderId="11" xfId="0" applyFill="1" applyBorder="1"/>
    <xf numFmtId="0" fontId="21" fillId="0" borderId="11" xfId="0" applyFont="1" applyBorder="1" applyAlignment="1">
      <alignment horizontal="center"/>
    </xf>
    <xf numFmtId="0" fontId="21" fillId="0" borderId="133" xfId="0" applyFont="1" applyBorder="1" applyAlignment="1">
      <alignment horizontal="center"/>
    </xf>
    <xf numFmtId="0" fontId="21" fillId="0" borderId="20" xfId="0" applyFont="1" applyBorder="1" applyAlignment="1">
      <alignment horizontal="center"/>
    </xf>
    <xf numFmtId="0" fontId="22" fillId="9" borderId="118" xfId="0" applyFont="1" applyFill="1" applyBorder="1" applyAlignment="1">
      <alignment vertical="top" wrapText="1"/>
    </xf>
    <xf numFmtId="0" fontId="22" fillId="9" borderId="1" xfId="0" applyFont="1" applyFill="1" applyBorder="1" applyAlignment="1">
      <alignment vertical="top" wrapText="1"/>
    </xf>
    <xf numFmtId="0" fontId="1" fillId="2" borderId="122" xfId="0" applyFont="1" applyFill="1" applyBorder="1" applyAlignment="1">
      <alignment horizontal="center" vertical="center" wrapText="1"/>
    </xf>
    <xf numFmtId="0" fontId="22" fillId="9" borderId="8" xfId="0" applyFont="1" applyFill="1" applyBorder="1" applyAlignment="1">
      <alignment vertical="top" wrapText="1"/>
    </xf>
    <xf numFmtId="0" fontId="22" fillId="9" borderId="1" xfId="0" applyFont="1" applyFill="1" applyBorder="1" applyAlignment="1">
      <alignment horizontal="center" vertical="top" wrapText="1"/>
    </xf>
    <xf numFmtId="0" fontId="22" fillId="9" borderId="15" xfId="0" applyFont="1" applyFill="1" applyBorder="1" applyAlignment="1">
      <alignment horizontal="center" vertical="top" wrapText="1"/>
    </xf>
    <xf numFmtId="0" fontId="22" fillId="9" borderId="15" xfId="0" applyFont="1" applyFill="1" applyBorder="1" applyAlignment="1">
      <alignment vertical="top" wrapText="1"/>
    </xf>
    <xf numFmtId="0" fontId="22" fillId="9" borderId="118"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13" xfId="0" applyFont="1" applyBorder="1" applyAlignment="1">
      <alignment horizontal="center" vertical="center" wrapText="1"/>
    </xf>
    <xf numFmtId="0" fontId="28" fillId="10" borderId="79"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0" borderId="110" xfId="0" applyFont="1" applyBorder="1" applyAlignment="1">
      <alignment horizontal="center" vertical="center" wrapText="1"/>
    </xf>
    <xf numFmtId="0" fontId="1" fillId="2" borderId="17" xfId="0" applyFont="1" applyFill="1" applyBorder="1" applyAlignment="1">
      <alignment horizontal="center" vertical="center" wrapText="1"/>
    </xf>
    <xf numFmtId="0" fontId="25" fillId="0" borderId="0" xfId="0" applyFont="1"/>
    <xf numFmtId="0" fontId="33" fillId="0" borderId="56" xfId="0" applyFont="1" applyBorder="1" applyAlignment="1">
      <alignment vertical="center" wrapText="1"/>
    </xf>
    <xf numFmtId="0" fontId="33" fillId="0" borderId="77" xfId="0" applyFont="1" applyBorder="1" applyAlignment="1">
      <alignment vertical="center" wrapText="1"/>
    </xf>
    <xf numFmtId="0" fontId="33" fillId="7" borderId="81" xfId="0" applyFont="1" applyFill="1" applyBorder="1" applyAlignment="1">
      <alignment vertical="center" wrapText="1"/>
    </xf>
    <xf numFmtId="0" fontId="48" fillId="7" borderId="32" xfId="0" applyFont="1" applyFill="1" applyBorder="1" applyAlignment="1" applyProtection="1">
      <alignment vertical="center" wrapText="1"/>
      <protection locked="0"/>
    </xf>
    <xf numFmtId="0" fontId="48" fillId="7" borderId="36" xfId="0" applyFont="1" applyFill="1" applyBorder="1" applyAlignment="1" applyProtection="1">
      <alignment vertical="center" wrapText="1"/>
      <protection locked="0"/>
    </xf>
    <xf numFmtId="0" fontId="33" fillId="0" borderId="63" xfId="0" applyFont="1" applyBorder="1" applyAlignment="1">
      <alignment vertical="center" wrapText="1"/>
    </xf>
    <xf numFmtId="0" fontId="33" fillId="0" borderId="68" xfId="0" applyFont="1" applyBorder="1" applyAlignment="1">
      <alignment vertical="center" wrapText="1"/>
    </xf>
    <xf numFmtId="0" fontId="48" fillId="7" borderId="68" xfId="0" applyFont="1" applyFill="1" applyBorder="1" applyAlignment="1" applyProtection="1">
      <alignment vertical="center" wrapText="1"/>
      <protection locked="0"/>
    </xf>
    <xf numFmtId="0" fontId="48" fillId="7" borderId="70" xfId="0" applyFont="1" applyFill="1" applyBorder="1" applyAlignment="1" applyProtection="1">
      <alignment vertical="center" wrapText="1"/>
      <protection locked="0"/>
    </xf>
    <xf numFmtId="0" fontId="48" fillId="0" borderId="94" xfId="0" applyFont="1" applyBorder="1" applyAlignment="1" applyProtection="1">
      <alignment vertical="center" wrapText="1"/>
      <protection locked="0"/>
    </xf>
    <xf numFmtId="0" fontId="33" fillId="7" borderId="77" xfId="0" applyFont="1" applyFill="1" applyBorder="1" applyAlignment="1">
      <alignment vertical="center" wrapText="1"/>
    </xf>
    <xf numFmtId="0" fontId="33" fillId="0" borderId="30" xfId="0" applyFont="1" applyBorder="1" applyAlignment="1">
      <alignment vertic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vertical="center"/>
    </xf>
    <xf numFmtId="0" fontId="1" fillId="2" borderId="30"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6" xfId="0" applyBorder="1" applyAlignment="1">
      <alignment horizontal="center"/>
    </xf>
    <xf numFmtId="49" fontId="7" fillId="2" borderId="37" xfId="0" applyNumberFormat="1" applyFont="1" applyFill="1" applyBorder="1" applyAlignment="1">
      <alignment vertical="center" wrapText="1"/>
    </xf>
    <xf numFmtId="49" fontId="7" fillId="2" borderId="36"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7" fillId="2" borderId="30" xfId="0" applyNumberFormat="1" applyFont="1" applyFill="1" applyBorder="1" applyAlignment="1">
      <alignment vertical="center" wrapText="1"/>
    </xf>
    <xf numFmtId="49" fontId="7" fillId="0" borderId="0" xfId="0" applyNumberFormat="1" applyFont="1" applyAlignment="1">
      <alignment vertical="center"/>
    </xf>
    <xf numFmtId="49" fontId="7" fillId="2" borderId="55"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49" fontId="7" fillId="2" borderId="98" xfId="0" applyNumberFormat="1" applyFont="1" applyFill="1" applyBorder="1" applyAlignment="1">
      <alignment vertical="center" wrapText="1"/>
    </xf>
    <xf numFmtId="49" fontId="7" fillId="2" borderId="17" xfId="0" applyNumberFormat="1" applyFont="1" applyFill="1" applyBorder="1" applyAlignment="1">
      <alignment vertical="center" wrapText="1"/>
    </xf>
    <xf numFmtId="0" fontId="8" fillId="9" borderId="0" xfId="0" applyFont="1" applyFill="1"/>
    <xf numFmtId="0" fontId="43" fillId="9" borderId="0" xfId="0" applyFont="1" applyFill="1" applyAlignment="1">
      <alignment vertical="center" wrapText="1"/>
    </xf>
    <xf numFmtId="0" fontId="43" fillId="0" borderId="123" xfId="0" applyFont="1" applyBorder="1" applyAlignment="1">
      <alignment horizontal="center" vertical="center" wrapText="1"/>
    </xf>
    <xf numFmtId="0" fontId="3" fillId="0" borderId="3" xfId="0" applyFont="1" applyBorder="1" applyAlignment="1">
      <alignment horizontal="center" vertical="center" wrapText="1"/>
    </xf>
    <xf numFmtId="0" fontId="1" fillId="2" borderId="3"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2" fillId="0" borderId="1"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2" borderId="10" xfId="0" applyFill="1" applyBorder="1"/>
    <xf numFmtId="0" fontId="0" fillId="2" borderId="4" xfId="0" applyFill="1" applyBorder="1"/>
    <xf numFmtId="0" fontId="0" fillId="2" borderId="2" xfId="0" applyFill="1" applyBorder="1"/>
    <xf numFmtId="0" fontId="2"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0" fillId="2" borderId="10" xfId="0" applyFill="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xf>
    <xf numFmtId="0" fontId="2" fillId="0" borderId="12" xfId="0" applyFont="1" applyBorder="1" applyAlignment="1">
      <alignment horizontal="center" vertical="top"/>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2" borderId="98" xfId="0" applyFill="1" applyBorder="1" applyAlignment="1">
      <alignment horizontal="left" vertical="top" wrapText="1"/>
    </xf>
    <xf numFmtId="0" fontId="0" fillId="2" borderId="116" xfId="0" applyFill="1" applyBorder="1" applyAlignment="1">
      <alignment horizontal="left"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xf>
    <xf numFmtId="0" fontId="2" fillId="0" borderId="143" xfId="0" applyFont="1" applyBorder="1" applyAlignment="1">
      <alignment horizontal="center" vertical="top"/>
    </xf>
    <xf numFmtId="0" fontId="0" fillId="0" borderId="0" xfId="0" applyAlignment="1">
      <alignment horizontal="left" wrapText="1"/>
    </xf>
    <xf numFmtId="0" fontId="0" fillId="0" borderId="0" xfId="0" applyAlignment="1">
      <alignment horizontal="left"/>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7" fillId="0" borderId="0" xfId="0" applyFont="1" applyAlignment="1">
      <alignment horizontal="center" vertical="center"/>
    </xf>
    <xf numFmtId="0" fontId="26" fillId="0" borderId="127" xfId="0" applyFont="1" applyBorder="1" applyAlignment="1">
      <alignment horizontal="left" vertical="top" wrapText="1"/>
    </xf>
    <xf numFmtId="0" fontId="26" fillId="0" borderId="140" xfId="0" applyFont="1" applyBorder="1" applyAlignment="1">
      <alignment horizontal="left" vertical="top" wrapText="1"/>
    </xf>
    <xf numFmtId="0" fontId="26" fillId="0" borderId="139"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1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xf>
    <xf numFmtId="0" fontId="1" fillId="2" borderId="83" xfId="0" applyFont="1" applyFill="1" applyBorder="1" applyAlignment="1">
      <alignment horizontal="center" vertical="center"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6" xfId="0" applyFont="1" applyBorder="1" applyAlignment="1">
      <alignment horizontal="center"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8" xfId="0" applyFont="1" applyFill="1" applyBorder="1" applyAlignment="1">
      <alignment horizontal="center" vertical="center"/>
    </xf>
    <xf numFmtId="0" fontId="1" fillId="2" borderId="14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8" fillId="0" borderId="0" xfId="0" applyFont="1" applyAlignment="1">
      <alignment vertical="top"/>
    </xf>
    <xf numFmtId="0" fontId="18" fillId="0" borderId="106" xfId="0" applyFont="1" applyBorder="1"/>
    <xf numFmtId="0" fontId="1" fillId="2" borderId="115"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26" fillId="0" borderId="141" xfId="0" applyFont="1" applyBorder="1" applyAlignment="1">
      <alignment vertical="top" wrapText="1"/>
    </xf>
    <xf numFmtId="0" fontId="26" fillId="0" borderId="126" xfId="0" applyFont="1" applyBorder="1" applyAlignment="1">
      <alignment vertical="top" wrapText="1"/>
    </xf>
    <xf numFmtId="0" fontId="26" fillId="0" borderId="131" xfId="0" applyFont="1" applyBorder="1" applyAlignment="1">
      <alignment vertical="top" wrapText="1"/>
    </xf>
    <xf numFmtId="0" fontId="0" fillId="0" borderId="127" xfId="0" applyBorder="1" applyAlignment="1">
      <alignment horizontal="left" vertical="top" wrapText="1"/>
    </xf>
    <xf numFmtId="0" fontId="0" fillId="0" borderId="140" xfId="0" applyBorder="1" applyAlignment="1">
      <alignment horizontal="left" vertical="top"/>
    </xf>
    <xf numFmtId="0" fontId="0" fillId="0" borderId="139" xfId="0" applyBorder="1" applyAlignment="1">
      <alignment horizontal="left" vertical="top"/>
    </xf>
    <xf numFmtId="0" fontId="26" fillId="0" borderId="142" xfId="0" applyFont="1" applyBorder="1" applyAlignment="1">
      <alignment horizontal="left" vertical="top" wrapText="1"/>
    </xf>
    <xf numFmtId="0" fontId="26" fillId="0" borderId="41" xfId="0" applyFont="1" applyBorder="1" applyAlignment="1">
      <alignment horizontal="left" vertical="top" wrapText="1"/>
    </xf>
    <xf numFmtId="0" fontId="26" fillId="0" borderId="39" xfId="0" applyFont="1" applyBorder="1" applyAlignment="1">
      <alignment horizontal="left" vertical="top" wrapText="1"/>
    </xf>
    <xf numFmtId="0" fontId="26" fillId="0" borderId="29" xfId="0" applyFont="1" applyBorder="1" applyAlignment="1">
      <alignment horizontal="left" vertical="top" wrapText="1"/>
    </xf>
    <xf numFmtId="0" fontId="26" fillId="0" borderId="35" xfId="0" applyFont="1" applyBorder="1" applyAlignment="1">
      <alignment horizontal="left" vertical="top" wrapText="1"/>
    </xf>
    <xf numFmtId="0" fontId="26" fillId="0" borderId="38" xfId="0" applyFont="1" applyBorder="1" applyAlignment="1">
      <alignment horizontal="left" vertical="top" wrapText="1"/>
    </xf>
    <xf numFmtId="0" fontId="26" fillId="0" borderId="128" xfId="0" applyFont="1" applyBorder="1" applyAlignment="1">
      <alignment horizontal="left" vertical="top" wrapText="1"/>
    </xf>
    <xf numFmtId="0" fontId="26" fillId="0" borderId="24" xfId="0" applyFont="1" applyBorder="1" applyAlignment="1">
      <alignment horizontal="left" vertical="top" wrapText="1"/>
    </xf>
    <xf numFmtId="0" fontId="0" fillId="0" borderId="140" xfId="0" applyBorder="1" applyAlignment="1">
      <alignment horizontal="left" vertical="top" wrapText="1"/>
    </xf>
    <xf numFmtId="0" fontId="24" fillId="0" borderId="35" xfId="0" applyFont="1" applyBorder="1" applyAlignment="1">
      <alignment horizontal="left" vertical="top" wrapText="1"/>
    </xf>
    <xf numFmtId="0" fontId="24" fillId="0" borderId="123" xfId="0" applyFont="1" applyBorder="1" applyAlignment="1">
      <alignment horizontal="left" vertical="top" wrapText="1"/>
    </xf>
    <xf numFmtId="0" fontId="1" fillId="2" borderId="118" xfId="0" applyFont="1" applyFill="1" applyBorder="1" applyAlignment="1">
      <alignment horizontal="center" vertical="center" wrapText="1"/>
    </xf>
    <xf numFmtId="0" fontId="1" fillId="2" borderId="145" xfId="0" applyFont="1" applyFill="1" applyBorder="1" applyAlignment="1">
      <alignment horizontal="center" vertical="center" wrapText="1"/>
    </xf>
    <xf numFmtId="0" fontId="26" fillId="0" borderId="141" xfId="0" applyFont="1" applyBorder="1" applyAlignment="1">
      <alignment horizontal="left" vertical="top" wrapText="1"/>
    </xf>
    <xf numFmtId="0" fontId="26" fillId="0" borderId="126" xfId="0" applyFont="1" applyBorder="1" applyAlignment="1">
      <alignment horizontal="left" vertical="top" wrapText="1"/>
    </xf>
    <xf numFmtId="0" fontId="26" fillId="0" borderId="131" xfId="0" applyFont="1" applyBorder="1" applyAlignment="1">
      <alignment horizontal="left" vertical="top" wrapText="1"/>
    </xf>
    <xf numFmtId="0" fontId="24" fillId="0" borderId="24" xfId="0" applyFont="1" applyBorder="1" applyAlignment="1">
      <alignment horizontal="left" vertical="top" wrapText="1"/>
    </xf>
    <xf numFmtId="0" fontId="24" fillId="0" borderId="133" xfId="0" applyFont="1" applyBorder="1" applyAlignment="1">
      <alignment horizontal="left" vertical="top"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26" fillId="0" borderId="141" xfId="0" applyFont="1" applyBorder="1" applyAlignment="1">
      <alignment horizontal="center" vertical="center"/>
    </xf>
    <xf numFmtId="0" fontId="26" fillId="0" borderId="126" xfId="0" applyFont="1" applyBorder="1" applyAlignment="1">
      <alignment horizontal="center" vertical="center"/>
    </xf>
    <xf numFmtId="0" fontId="26" fillId="0" borderId="131" xfId="0" applyFon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1" fillId="2" borderId="139" xfId="0" applyFont="1" applyFill="1" applyBorder="1" applyAlignment="1">
      <alignment horizontal="center" vertical="center"/>
    </xf>
    <xf numFmtId="0" fontId="22" fillId="0" borderId="39" xfId="0" applyFont="1" applyBorder="1" applyAlignment="1">
      <alignment horizontal="center" vertical="top" wrapText="1"/>
    </xf>
    <xf numFmtId="0" fontId="22" fillId="0" borderId="106" xfId="0" applyFont="1" applyBorder="1" applyAlignment="1">
      <alignment horizontal="center" vertical="top" wrapText="1"/>
    </xf>
    <xf numFmtId="0" fontId="22" fillId="0" borderId="91" xfId="0" applyFont="1" applyBorder="1" applyAlignment="1">
      <alignment horizontal="center" vertical="top" wrapText="1"/>
    </xf>
    <xf numFmtId="0" fontId="1" fillId="2" borderId="131" xfId="0" applyFont="1" applyFill="1" applyBorder="1" applyAlignment="1">
      <alignment horizontal="center" vertical="center" wrapText="1"/>
    </xf>
    <xf numFmtId="0" fontId="1" fillId="2" borderId="141" xfId="0" applyFont="1" applyFill="1" applyBorder="1" applyAlignment="1">
      <alignment horizontal="center" vertical="center" wrapText="1"/>
    </xf>
    <xf numFmtId="0" fontId="26" fillId="0" borderId="141" xfId="0" applyFont="1" applyBorder="1" applyAlignment="1">
      <alignment vertical="center"/>
    </xf>
    <xf numFmtId="0" fontId="26" fillId="0" borderId="126" xfId="0" applyFont="1" applyBorder="1" applyAlignment="1">
      <alignment vertical="center"/>
    </xf>
    <xf numFmtId="0" fontId="26" fillId="0" borderId="131" xfId="0" applyFont="1" applyBorder="1" applyAlignment="1">
      <alignment vertical="center"/>
    </xf>
    <xf numFmtId="0" fontId="1" fillId="2" borderId="127" xfId="0" applyFont="1" applyFill="1" applyBorder="1" applyAlignment="1">
      <alignment horizontal="center" vertical="center"/>
    </xf>
    <xf numFmtId="0" fontId="1" fillId="2" borderId="17" xfId="0" applyFont="1" applyFill="1" applyBorder="1" applyAlignment="1">
      <alignment horizontal="center" vertical="center"/>
    </xf>
    <xf numFmtId="0" fontId="0" fillId="9" borderId="0" xfId="0" applyFill="1" applyAlignment="1">
      <alignment horizontal="left" vertical="top"/>
    </xf>
    <xf numFmtId="0" fontId="0" fillId="9" borderId="0" xfId="0" applyFill="1" applyAlignment="1">
      <alignment horizontal="left" vertical="top" wrapText="1"/>
    </xf>
    <xf numFmtId="0" fontId="1" fillId="11" borderId="142" xfId="0" applyFont="1" applyFill="1" applyBorder="1" applyAlignment="1">
      <alignment horizontal="center" vertical="center" wrapText="1" indent="1"/>
    </xf>
    <xf numFmtId="0" fontId="1" fillId="11" borderId="41" xfId="0" applyFont="1" applyFill="1" applyBorder="1" applyAlignment="1">
      <alignment horizontal="center" vertical="center" wrapText="1" indent="1"/>
    </xf>
    <xf numFmtId="0" fontId="1" fillId="11" borderId="39" xfId="0" applyFont="1" applyFill="1" applyBorder="1" applyAlignment="1">
      <alignment horizontal="center" vertical="center" wrapText="1" indent="1"/>
    </xf>
    <xf numFmtId="0" fontId="28" fillId="10" borderId="79"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45" fillId="9" borderId="0" xfId="0" applyFont="1" applyFill="1" applyAlignment="1">
      <alignment horizontal="left"/>
    </xf>
    <xf numFmtId="0" fontId="1" fillId="11" borderId="40" xfId="0" applyFont="1" applyFill="1" applyBorder="1" applyAlignment="1">
      <alignment horizontal="center" vertical="center" wrapText="1" indent="1"/>
    </xf>
    <xf numFmtId="0" fontId="1" fillId="11" borderId="33" xfId="0" applyFont="1" applyFill="1" applyBorder="1" applyAlignment="1">
      <alignment horizontal="center" vertical="center" wrapText="1" indent="1"/>
    </xf>
    <xf numFmtId="0" fontId="1" fillId="11" borderId="31" xfId="0" applyFont="1" applyFill="1" applyBorder="1" applyAlignment="1">
      <alignment horizontal="center" vertical="center" wrapText="1" indent="1"/>
    </xf>
    <xf numFmtId="0" fontId="28" fillId="10" borderId="1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7" fillId="2" borderId="14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8" fillId="9" borderId="0" xfId="0" applyFont="1" applyFill="1" applyAlignment="1">
      <alignment horizontal="left" vertical="top" wrapText="1"/>
    </xf>
    <xf numFmtId="0" fontId="18" fillId="9" borderId="0" xfId="0" applyFont="1" applyFill="1" applyAlignment="1">
      <alignment horizontal="left" vertical="top"/>
    </xf>
    <xf numFmtId="0" fontId="1" fillId="2" borderId="146"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20" fillId="9" borderId="0" xfId="0" applyFont="1" applyFill="1" applyAlignment="1">
      <alignment horizontal="left" vertical="center"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xf>
    <xf numFmtId="0" fontId="1" fillId="2" borderId="25" xfId="0" applyFont="1" applyFill="1" applyBorder="1" applyAlignment="1">
      <alignment horizontal="center" vertical="center"/>
    </xf>
    <xf numFmtId="0" fontId="22" fillId="0" borderId="39" xfId="0" applyFont="1" applyBorder="1" applyAlignment="1">
      <alignment horizontal="left" vertical="top" wrapText="1"/>
    </xf>
    <xf numFmtId="0" fontId="22" fillId="0" borderId="106" xfId="0" applyFont="1" applyBorder="1" applyAlignment="1">
      <alignment horizontal="left" vertical="top"/>
    </xf>
    <xf numFmtId="0" fontId="22" fillId="0" borderId="91" xfId="0" applyFont="1" applyBorder="1" applyAlignment="1">
      <alignment horizontal="left" vertical="top"/>
    </xf>
    <xf numFmtId="0" fontId="1" fillId="2" borderId="3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2" fillId="0" borderId="41" xfId="0" applyFont="1" applyBorder="1" applyAlignment="1">
      <alignment horizontal="left" vertical="top" wrapText="1"/>
    </xf>
    <xf numFmtId="0" fontId="22" fillId="0" borderId="0" xfId="0" applyFont="1" applyAlignment="1">
      <alignment horizontal="left" vertical="top"/>
    </xf>
    <xf numFmtId="0" fontId="22" fillId="0" borderId="144" xfId="0" applyFont="1" applyBorder="1" applyAlignment="1">
      <alignment horizontal="left" vertical="top"/>
    </xf>
    <xf numFmtId="0" fontId="1" fillId="2" borderId="3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143" xfId="0" applyFont="1" applyBorder="1" applyAlignment="1">
      <alignment horizontal="left" vertical="top" wrapText="1"/>
    </xf>
    <xf numFmtId="0" fontId="7" fillId="2" borderId="3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49" fillId="0" borderId="123" xfId="0" applyFont="1" applyBorder="1" applyAlignment="1">
      <alignment vertical="top" wrapText="1"/>
    </xf>
    <xf numFmtId="0" fontId="18" fillId="0" borderId="123" xfId="0" applyFont="1" applyBorder="1" applyAlignment="1">
      <alignment vertical="top" wrapText="1"/>
    </xf>
    <xf numFmtId="0" fontId="18" fillId="0" borderId="152" xfId="0" applyFont="1" applyBorder="1" applyAlignment="1">
      <alignment vertical="top" wrapText="1"/>
    </xf>
    <xf numFmtId="0" fontId="49" fillId="0" borderId="3" xfId="0" applyFont="1" applyBorder="1" applyAlignment="1">
      <alignment vertical="top" wrapText="1"/>
    </xf>
    <xf numFmtId="0" fontId="18" fillId="0" borderId="3" xfId="0" applyFont="1" applyBorder="1" applyAlignment="1">
      <alignment vertical="top" wrapText="1"/>
    </xf>
    <xf numFmtId="0" fontId="18" fillId="0" borderId="11" xfId="0" applyFont="1" applyBorder="1" applyAlignment="1">
      <alignment vertical="top" wrapText="1"/>
    </xf>
    <xf numFmtId="0" fontId="49" fillId="0" borderId="133" xfId="0" applyFont="1" applyBorder="1" applyAlignment="1">
      <alignment vertical="top" wrapText="1"/>
    </xf>
    <xf numFmtId="0" fontId="18" fillId="0" borderId="133" xfId="0" applyFont="1" applyBorder="1" applyAlignment="1">
      <alignment vertical="top" wrapText="1"/>
    </xf>
    <xf numFmtId="0" fontId="18" fillId="0" borderId="20" xfId="0" applyFont="1" applyBorder="1" applyAlignment="1">
      <alignment vertical="top" wrapText="1"/>
    </xf>
    <xf numFmtId="0" fontId="0" fillId="0" borderId="106" xfId="0" applyBorder="1" applyAlignment="1">
      <alignment horizontal="left" vertical="top" wrapText="1"/>
    </xf>
    <xf numFmtId="0" fontId="0" fillId="0" borderId="91" xfId="0" applyBorder="1" applyAlignment="1">
      <alignment horizontal="left" vertical="top" wrapText="1"/>
    </xf>
    <xf numFmtId="0" fontId="43" fillId="0" borderId="118"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19" xfId="0" applyFont="1" applyBorder="1" applyAlignment="1">
      <alignment horizontal="center" vertical="center" wrapText="1"/>
    </xf>
    <xf numFmtId="0" fontId="7" fillId="6" borderId="4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2" borderId="149" xfId="0" applyFill="1" applyBorder="1" applyAlignment="1">
      <alignment horizontal="center" vertical="top" wrapText="1"/>
    </xf>
    <xf numFmtId="0" fontId="0" fillId="2" borderId="150" xfId="0" applyFill="1" applyBorder="1" applyAlignment="1">
      <alignment horizontal="center" vertical="top" wrapText="1"/>
    </xf>
    <xf numFmtId="0" fontId="0" fillId="2" borderId="151" xfId="0" applyFill="1" applyBorder="1" applyAlignment="1">
      <alignment horizontal="center" vertical="top" wrapText="1"/>
    </xf>
    <xf numFmtId="0" fontId="7" fillId="12" borderId="4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3" xfId="0" applyFont="1" applyBorder="1" applyAlignment="1">
      <alignment horizontal="center" vertical="center" wrapText="1"/>
    </xf>
    <xf numFmtId="0" fontId="42"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49" fontId="7" fillId="0" borderId="0" xfId="0" applyNumberFormat="1" applyFont="1" applyAlignment="1">
      <alignment horizontal="center" vertical="center"/>
    </xf>
    <xf numFmtId="49" fontId="7" fillId="2" borderId="1" xfId="0" applyNumberFormat="1" applyFont="1" applyFill="1" applyBorder="1" applyAlignment="1">
      <alignment vertical="center"/>
    </xf>
    <xf numFmtId="0" fontId="0" fillId="2" borderId="4" xfId="0" applyFill="1" applyBorder="1" applyAlignment="1">
      <alignment vertical="center"/>
    </xf>
    <xf numFmtId="0" fontId="0" fillId="2" borderId="2" xfId="0" applyFill="1" applyBorder="1" applyAlignment="1">
      <alignment vertical="center"/>
    </xf>
    <xf numFmtId="0" fontId="17" fillId="0" borderId="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8" fillId="2" borderId="3" xfId="0" applyFont="1" applyFill="1" applyBorder="1" applyAlignment="1">
      <alignment horizontal="center"/>
    </xf>
    <xf numFmtId="0" fontId="43" fillId="0" borderId="133" xfId="0" applyFont="1" applyBorder="1" applyAlignment="1">
      <alignment horizontal="center" vertical="center" wrapText="1"/>
    </xf>
    <xf numFmtId="0" fontId="43" fillId="0" borderId="15" xfId="0"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4" fontId="23" fillId="0" borderId="106" xfId="0" applyNumberFormat="1" applyFont="1" applyBorder="1" applyAlignment="1">
      <alignment horizontal="center" wrapText="1"/>
    </xf>
    <xf numFmtId="0" fontId="6" fillId="2" borderId="9" xfId="0" applyFont="1" applyFill="1" applyBorder="1" applyAlignment="1">
      <alignment horizontal="left" textRotation="90" wrapText="1"/>
    </xf>
    <xf numFmtId="0" fontId="6" fillId="2" borderId="12" xfId="0" applyFont="1" applyFill="1" applyBorder="1" applyAlignment="1">
      <alignment horizontal="left" textRotation="90" wrapText="1"/>
    </xf>
    <xf numFmtId="0" fontId="6" fillId="2" borderId="16" xfId="0" applyFont="1" applyFill="1" applyBorder="1" applyAlignment="1">
      <alignment horizontal="left" textRotation="90" wrapText="1"/>
    </xf>
    <xf numFmtId="0" fontId="6" fillId="2" borderId="55"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34" xfId="0" applyFont="1" applyFill="1" applyBorder="1" applyAlignment="1">
      <alignment horizontal="center" textRotation="90" wrapText="1"/>
    </xf>
    <xf numFmtId="0" fontId="6" fillId="2" borderId="7" xfId="0" applyFont="1" applyFill="1" applyBorder="1" applyAlignment="1">
      <alignment horizontal="left" textRotation="90" wrapText="1"/>
    </xf>
    <xf numFmtId="0" fontId="6" fillId="2" borderId="2" xfId="0" applyFont="1" applyFill="1" applyBorder="1" applyAlignment="1">
      <alignment horizontal="left" textRotation="90" wrapText="1"/>
    </xf>
    <xf numFmtId="0" fontId="6" fillId="2" borderId="132" xfId="0" applyFont="1" applyFill="1" applyBorder="1" applyAlignment="1">
      <alignment horizontal="left" textRotation="90" wrapText="1"/>
    </xf>
    <xf numFmtId="0" fontId="6" fillId="2" borderId="124" xfId="0" applyFont="1" applyFill="1" applyBorder="1" applyAlignment="1">
      <alignment horizontal="left" textRotation="90" wrapText="1"/>
    </xf>
    <xf numFmtId="0" fontId="6" fillId="2" borderId="3" xfId="0" applyFont="1" applyFill="1" applyBorder="1" applyAlignment="1">
      <alignment horizontal="left" textRotation="90" wrapText="1"/>
    </xf>
    <xf numFmtId="0" fontId="6" fillId="2" borderId="133" xfId="0" applyFont="1" applyFill="1" applyBorder="1" applyAlignment="1">
      <alignment horizontal="left" textRotation="90" wrapText="1"/>
    </xf>
    <xf numFmtId="0" fontId="6" fillId="2" borderId="8" xfId="0" applyFont="1" applyFill="1" applyBorder="1" applyAlignment="1">
      <alignment horizontal="left" textRotation="90" wrapText="1"/>
    </xf>
    <xf numFmtId="0" fontId="6" fillId="2" borderId="1" xfId="0" applyFont="1" applyFill="1" applyBorder="1" applyAlignment="1">
      <alignment horizontal="left" textRotation="90" wrapText="1"/>
    </xf>
    <xf numFmtId="0" fontId="6" fillId="2" borderId="15" xfId="0" applyFont="1" applyFill="1" applyBorder="1" applyAlignment="1">
      <alignment horizontal="left" textRotation="90" wrapText="1"/>
    </xf>
    <xf numFmtId="0" fontId="6" fillId="2" borderId="55" xfId="0" applyFont="1" applyFill="1" applyBorder="1" applyAlignment="1">
      <alignment horizontal="left" textRotation="90" wrapText="1"/>
    </xf>
    <xf numFmtId="0" fontId="6" fillId="2" borderId="36" xfId="0" applyFont="1" applyFill="1" applyBorder="1" applyAlignment="1">
      <alignment horizontal="left" textRotation="90" wrapText="1"/>
    </xf>
    <xf numFmtId="0" fontId="6" fillId="2" borderId="34" xfId="0" applyFont="1" applyFill="1" applyBorder="1" applyAlignment="1">
      <alignment horizontal="left" textRotation="90" wrapText="1"/>
    </xf>
    <xf numFmtId="0" fontId="7" fillId="0" borderId="0" xfId="0" applyFont="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8" xfId="0" applyFill="1" applyBorder="1" applyAlignment="1">
      <alignment vertical="center"/>
    </xf>
    <xf numFmtId="0" fontId="0" fillId="2" borderId="3" xfId="0" applyFill="1" applyBorder="1" applyAlignment="1">
      <alignment vertical="center"/>
    </xf>
    <xf numFmtId="0" fontId="0" fillId="0" borderId="3" xfId="0" applyBorder="1" applyAlignment="1">
      <alignment horizontal="center"/>
    </xf>
    <xf numFmtId="0" fontId="0" fillId="0" borderId="11" xfId="0" applyBorder="1" applyAlignment="1">
      <alignment horizontal="center"/>
    </xf>
    <xf numFmtId="0" fontId="0" fillId="2" borderId="24" xfId="0" applyFill="1" applyBorder="1" applyAlignment="1">
      <alignment vertical="center"/>
    </xf>
    <xf numFmtId="0" fontId="0" fillId="2" borderId="133" xfId="0" applyFill="1" applyBorder="1" applyAlignment="1">
      <alignment vertical="center"/>
    </xf>
    <xf numFmtId="0" fontId="22" fillId="0" borderId="133" xfId="0" applyFont="1" applyBorder="1" applyAlignment="1">
      <alignment horizontal="center"/>
    </xf>
    <xf numFmtId="0" fontId="22" fillId="0" borderId="20"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0" fillId="0" borderId="110" xfId="0" applyBorder="1" applyAlignment="1">
      <alignment horizontal="center" vertical="top" wrapText="1"/>
    </xf>
    <xf numFmtId="0" fontId="0" fillId="0" borderId="121" xfId="0" applyBorder="1" applyAlignment="1">
      <alignment horizontal="center" vertical="top" wrapText="1"/>
    </xf>
    <xf numFmtId="0" fontId="0" fillId="0" borderId="130" xfId="0" applyBorder="1" applyAlignment="1">
      <alignment horizontal="center" vertical="top" wrapText="1"/>
    </xf>
    <xf numFmtId="0" fontId="0" fillId="2" borderId="29" xfId="0" applyFill="1" applyBorder="1" applyAlignment="1">
      <alignment vertical="center"/>
    </xf>
    <xf numFmtId="0" fontId="0" fillId="2" borderId="124" xfId="0" applyFill="1" applyBorder="1" applyAlignment="1">
      <alignment vertical="center"/>
    </xf>
    <xf numFmtId="0" fontId="0" fillId="0" borderId="124" xfId="0" applyBorder="1" applyAlignment="1">
      <alignment horizontal="center"/>
    </xf>
    <xf numFmtId="0" fontId="0" fillId="0" borderId="25" xfId="0" applyBorder="1" applyAlignment="1">
      <alignment horizontal="center"/>
    </xf>
    <xf numFmtId="0" fontId="1" fillId="0" borderId="106" xfId="0" applyFont="1" applyBorder="1" applyAlignment="1">
      <alignment wrapText="1"/>
    </xf>
    <xf numFmtId="0" fontId="0" fillId="2" borderId="38" xfId="0" applyFill="1" applyBorder="1" applyAlignment="1">
      <alignment horizontal="left" vertical="top" wrapText="1"/>
    </xf>
    <xf numFmtId="0" fontId="0" fillId="2" borderId="3" xfId="0" applyFill="1" applyBorder="1" applyAlignment="1">
      <alignment horizontal="left" vertical="top"/>
    </xf>
    <xf numFmtId="0" fontId="0" fillId="0" borderId="38" xfId="0" applyBorder="1" applyAlignment="1">
      <alignment horizontal="left" vertical="top"/>
    </xf>
    <xf numFmtId="0" fontId="0" fillId="0" borderId="3" xfId="0" applyBorder="1" applyAlignment="1">
      <alignment horizontal="left" vertical="top"/>
    </xf>
    <xf numFmtId="0" fontId="6" fillId="2" borderId="41" xfId="0" applyFont="1" applyFill="1" applyBorder="1" applyAlignment="1">
      <alignment horizontal="left" vertical="top"/>
    </xf>
    <xf numFmtId="0" fontId="6" fillId="2" borderId="0" xfId="0" applyFont="1" applyFill="1" applyAlignment="1">
      <alignment horizontal="left" vertical="top"/>
    </xf>
    <xf numFmtId="0" fontId="6" fillId="2" borderId="144" xfId="0" applyFont="1" applyFill="1" applyBorder="1" applyAlignment="1">
      <alignment horizontal="left" vertical="top"/>
    </xf>
    <xf numFmtId="0" fontId="0" fillId="2" borderId="38" xfId="0" applyFill="1" applyBorder="1" applyAlignment="1">
      <alignment horizontal="left" vertical="top"/>
    </xf>
    <xf numFmtId="0" fontId="0" fillId="2" borderId="12" xfId="0" applyFill="1" applyBorder="1" applyAlignment="1">
      <alignment horizontal="left" vertical="top"/>
    </xf>
    <xf numFmtId="0" fontId="0" fillId="0" borderId="98" xfId="0" applyBorder="1" applyAlignment="1">
      <alignment horizontal="left"/>
    </xf>
    <xf numFmtId="0" fontId="0" fillId="0" borderId="116" xfId="0" applyBorder="1" applyAlignment="1">
      <alignment horizontal="left"/>
    </xf>
    <xf numFmtId="0" fontId="0" fillId="0" borderId="38" xfId="0" applyBorder="1" applyAlignment="1">
      <alignment horizontal="left"/>
    </xf>
    <xf numFmtId="0" fontId="0" fillId="0" borderId="3" xfId="0"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vertical="top"/>
    </xf>
    <xf numFmtId="0" fontId="0" fillId="0" borderId="79" xfId="0" applyBorder="1" applyAlignment="1">
      <alignment horizontal="left" vertical="top"/>
    </xf>
    <xf numFmtId="0" fontId="0" fillId="0" borderId="92" xfId="0" applyBorder="1" applyAlignment="1">
      <alignment horizontal="left" vertical="top"/>
    </xf>
    <xf numFmtId="0" fontId="6" fillId="2" borderId="38" xfId="0" applyFont="1" applyFill="1" applyBorder="1" applyAlignment="1">
      <alignment horizontal="left" vertical="top"/>
    </xf>
    <xf numFmtId="0" fontId="6" fillId="2" borderId="3" xfId="0" applyFont="1" applyFill="1" applyBorder="1" applyAlignment="1">
      <alignment horizontal="left" vertical="top"/>
    </xf>
    <xf numFmtId="0" fontId="6" fillId="2" borderId="11" xfId="0" applyFont="1" applyFill="1" applyBorder="1" applyAlignment="1">
      <alignment horizontal="left" vertical="top"/>
    </xf>
    <xf numFmtId="0" fontId="0" fillId="2" borderId="11" xfId="0" applyFill="1" applyBorder="1" applyAlignment="1">
      <alignment horizontal="left"/>
    </xf>
    <xf numFmtId="0" fontId="7"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 fillId="2" borderId="29" xfId="0" applyFont="1" applyFill="1" applyBorder="1" applyAlignment="1">
      <alignment horizontal="left"/>
    </xf>
    <xf numFmtId="0" fontId="1" fillId="2" borderId="124" xfId="0" applyFont="1" applyFill="1" applyBorder="1" applyAlignment="1">
      <alignment horizontal="left"/>
    </xf>
  </cellXfs>
  <cellStyles count="3">
    <cellStyle name="Normal" xfId="0" builtinId="0"/>
    <cellStyle name="Normale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142875</xdr:rowOff>
    </xdr:from>
    <xdr:to>
      <xdr:col>5</xdr:col>
      <xdr:colOff>561975</xdr:colOff>
      <xdr:row>0</xdr:row>
      <xdr:rowOff>892237</xdr:rowOff>
    </xdr:to>
    <xdr:pic>
      <xdr:nvPicPr>
        <xdr:cNvPr id="3" name="Picture 2">
          <a:extLst>
            <a:ext uri="{FF2B5EF4-FFF2-40B4-BE49-F238E27FC236}">
              <a16:creationId xmlns:a16="http://schemas.microsoft.com/office/drawing/2014/main" id="{508433DB-FB32-8095-C6A6-B2FA10BBB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525" y="142875"/>
          <a:ext cx="3571875" cy="7493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4"/>
  <sheetViews>
    <sheetView showGridLines="0" tabSelected="1" topLeftCell="A10" zoomScaleNormal="100" workbookViewId="0">
      <selection activeCell="I14" sqref="I14"/>
    </sheetView>
  </sheetViews>
  <sheetFormatPr defaultRowHeight="15" x14ac:dyDescent="0.25"/>
  <cols>
    <col min="2" max="2" width="11.140625" customWidth="1"/>
    <col min="3" max="3" width="11.42578125" customWidth="1"/>
    <col min="4" max="4" width="25.7109375" customWidth="1"/>
    <col min="5" max="5" width="10.7109375" customWidth="1"/>
    <col min="6" max="6" width="25.7109375" customWidth="1"/>
  </cols>
  <sheetData>
    <row r="1" spans="1:6" ht="87.75" customHeight="1" x14ac:dyDescent="0.25"/>
    <row r="2" spans="1:6" x14ac:dyDescent="0.25">
      <c r="A2" s="492" t="s">
        <v>0</v>
      </c>
      <c r="B2" s="492"/>
      <c r="C2" s="492"/>
      <c r="D2" s="492"/>
      <c r="E2" s="492"/>
      <c r="F2" s="492"/>
    </row>
    <row r="3" spans="1:6" ht="15.75" thickBot="1" x14ac:dyDescent="0.3"/>
    <row r="4" spans="1:6" ht="30" customHeight="1" x14ac:dyDescent="0.25">
      <c r="A4" s="493" t="s">
        <v>1</v>
      </c>
      <c r="B4" s="494"/>
      <c r="C4" s="495"/>
      <c r="D4" s="496" t="s">
        <v>2</v>
      </c>
      <c r="E4" s="497"/>
      <c r="F4" s="498"/>
    </row>
    <row r="5" spans="1:6" x14ac:dyDescent="0.25">
      <c r="A5" s="499" t="s">
        <v>3</v>
      </c>
      <c r="B5" s="500"/>
      <c r="C5" s="501"/>
      <c r="D5" s="502" t="s">
        <v>4</v>
      </c>
      <c r="E5" s="502"/>
      <c r="F5" s="503"/>
    </row>
    <row r="6" spans="1:6" x14ac:dyDescent="0.25">
      <c r="A6" s="486" t="s">
        <v>219</v>
      </c>
      <c r="B6" s="487"/>
      <c r="C6" s="488"/>
      <c r="D6" s="489" t="s">
        <v>341</v>
      </c>
      <c r="E6" s="490"/>
      <c r="F6" s="491"/>
    </row>
    <row r="7" spans="1:6" ht="30" customHeight="1" x14ac:dyDescent="0.25">
      <c r="A7" s="486" t="s">
        <v>5</v>
      </c>
      <c r="B7" s="487"/>
      <c r="C7" s="488"/>
      <c r="D7" s="504" t="s">
        <v>6</v>
      </c>
      <c r="E7" s="505"/>
      <c r="F7" s="506"/>
    </row>
    <row r="8" spans="1:6" ht="30" customHeight="1" x14ac:dyDescent="0.25">
      <c r="A8" s="507" t="s">
        <v>7</v>
      </c>
      <c r="B8" s="487"/>
      <c r="C8" s="488"/>
      <c r="D8" s="508" t="s">
        <v>8</v>
      </c>
      <c r="E8" s="509"/>
      <c r="F8" s="510"/>
    </row>
    <row r="9" spans="1:6" ht="15" customHeight="1" x14ac:dyDescent="0.25">
      <c r="A9" s="486" t="s">
        <v>9</v>
      </c>
      <c r="B9" s="488"/>
      <c r="C9" s="1" t="s">
        <v>10</v>
      </c>
      <c r="D9" s="461" t="s">
        <v>11</v>
      </c>
      <c r="E9" s="1" t="s">
        <v>12</v>
      </c>
      <c r="F9" s="462" t="s">
        <v>13</v>
      </c>
    </row>
    <row r="10" spans="1:6" ht="52.5" customHeight="1" x14ac:dyDescent="0.25">
      <c r="A10" s="516" t="s">
        <v>14</v>
      </c>
      <c r="B10" s="517"/>
      <c r="C10" s="517"/>
      <c r="D10" s="518" t="s">
        <v>15</v>
      </c>
      <c r="E10" s="519"/>
      <c r="F10" s="520"/>
    </row>
    <row r="11" spans="1:6" ht="64.150000000000006" customHeight="1" x14ac:dyDescent="0.25">
      <c r="A11" s="523" t="s">
        <v>344</v>
      </c>
      <c r="B11" s="524"/>
      <c r="C11" s="525"/>
      <c r="D11" s="508" t="s">
        <v>345</v>
      </c>
      <c r="E11" s="526"/>
      <c r="F11" s="527"/>
    </row>
    <row r="13" spans="1:6" ht="45" customHeight="1" x14ac:dyDescent="0.25">
      <c r="A13" s="514" t="s">
        <v>231</v>
      </c>
      <c r="B13" s="515"/>
      <c r="C13" s="515"/>
      <c r="D13" s="515"/>
      <c r="E13" s="515"/>
      <c r="F13" s="515"/>
    </row>
    <row r="14" spans="1:6" ht="30" customHeight="1" x14ac:dyDescent="0.25">
      <c r="A14" s="514" t="s">
        <v>226</v>
      </c>
      <c r="B14" s="515"/>
      <c r="C14" s="515"/>
      <c r="D14" s="515"/>
      <c r="E14" s="515"/>
      <c r="F14" s="515"/>
    </row>
    <row r="15" spans="1:6" ht="30" customHeight="1" thickBot="1" x14ac:dyDescent="0.3">
      <c r="A15" s="521" t="s">
        <v>228</v>
      </c>
      <c r="B15" s="522"/>
      <c r="C15" s="522"/>
      <c r="D15" s="522"/>
      <c r="E15" s="522"/>
      <c r="F15" s="522"/>
    </row>
    <row r="16" spans="1:6" s="463" customFormat="1" ht="52.5" customHeight="1" thickBot="1" x14ac:dyDescent="0.3">
      <c r="A16" s="511" t="s">
        <v>351</v>
      </c>
      <c r="B16" s="512"/>
      <c r="C16" s="512"/>
      <c r="D16" s="512"/>
      <c r="E16" s="512"/>
      <c r="F16" s="513"/>
    </row>
    <row r="17" spans="1:21" ht="30" customHeight="1" x14ac:dyDescent="0.25">
      <c r="A17" s="514" t="s">
        <v>16</v>
      </c>
      <c r="B17" s="515"/>
      <c r="C17" s="515"/>
      <c r="D17" s="515"/>
      <c r="E17" s="515"/>
      <c r="F17" s="515"/>
    </row>
    <row r="18" spans="1:21" ht="18.75" customHeight="1" x14ac:dyDescent="0.25">
      <c r="A18" s="484" t="s">
        <v>141</v>
      </c>
      <c r="B18" s="484"/>
      <c r="C18" s="484"/>
      <c r="D18" s="484"/>
      <c r="E18" s="484"/>
      <c r="F18" s="484"/>
    </row>
    <row r="19" spans="1:21" ht="45" customHeight="1" x14ac:dyDescent="0.25">
      <c r="A19" s="484" t="s">
        <v>239</v>
      </c>
      <c r="B19" s="484"/>
      <c r="C19" s="484"/>
      <c r="D19" s="484"/>
      <c r="E19" s="484"/>
      <c r="F19" s="484"/>
      <c r="H19" s="33"/>
    </row>
    <row r="20" spans="1:21" ht="18.75" customHeight="1" x14ac:dyDescent="0.25">
      <c r="A20" s="484" t="s">
        <v>142</v>
      </c>
      <c r="B20" s="485"/>
      <c r="C20" s="485"/>
      <c r="D20" s="485"/>
      <c r="E20" s="485"/>
      <c r="F20" s="485"/>
    </row>
    <row r="21" spans="1:21" ht="30" customHeight="1" x14ac:dyDescent="0.25">
      <c r="A21" s="484" t="s">
        <v>323</v>
      </c>
      <c r="B21" s="485"/>
      <c r="C21" s="485"/>
      <c r="D21" s="485"/>
      <c r="E21" s="485"/>
      <c r="F21" s="485"/>
      <c r="G21" s="24"/>
    </row>
    <row r="22" spans="1:21" ht="15" customHeight="1" x14ac:dyDescent="0.25">
      <c r="G22" s="33"/>
      <c r="U22" s="33"/>
    </row>
    <row r="23" spans="1:21" ht="15" customHeight="1" x14ac:dyDescent="0.25">
      <c r="G23" s="33"/>
      <c r="U23" s="33"/>
    </row>
    <row r="24" spans="1:21" x14ac:dyDescent="0.25">
      <c r="G24" s="24"/>
      <c r="N24" s="33"/>
    </row>
  </sheetData>
  <mergeCells count="25">
    <mergeCell ref="A18:F18"/>
    <mergeCell ref="A19:F19"/>
    <mergeCell ref="A10:C10"/>
    <mergeCell ref="D10:F10"/>
    <mergeCell ref="A13:F13"/>
    <mergeCell ref="A14:F14"/>
    <mergeCell ref="A15:F15"/>
    <mergeCell ref="A11:C11"/>
    <mergeCell ref="D11:F11"/>
    <mergeCell ref="A21:F21"/>
    <mergeCell ref="A6:C6"/>
    <mergeCell ref="D6:F6"/>
    <mergeCell ref="A2:F2"/>
    <mergeCell ref="A4:C4"/>
    <mergeCell ref="D4:F4"/>
    <mergeCell ref="A5:C5"/>
    <mergeCell ref="D5:F5"/>
    <mergeCell ref="A7:C7"/>
    <mergeCell ref="D7:F7"/>
    <mergeCell ref="A8:C8"/>
    <mergeCell ref="D8:F8"/>
    <mergeCell ref="A9:B9"/>
    <mergeCell ref="A20:F20"/>
    <mergeCell ref="A16:F16"/>
    <mergeCell ref="A17:F17"/>
  </mergeCells>
  <pageMargins left="0.7" right="0.7" top="0.75" bottom="0.75" header="0.3" footer="0.3"/>
  <pageSetup scale="96" orientation="portrait" r:id="rId1"/>
  <headerFooter>
    <oddHeader xml:space="preserve">&amp;CLatvia-Lithuania-Belarus ENI CBC programme </oddHeader>
    <oddFooter>&amp;L&amp;"-,Italic"Final Report&amp;R&amp;"-,Italic"Page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3"/>
  <sheetViews>
    <sheetView showGridLines="0" zoomScaleNormal="100" workbookViewId="0">
      <selection sqref="A1:F1"/>
    </sheetView>
  </sheetViews>
  <sheetFormatPr defaultRowHeight="15" x14ac:dyDescent="0.25"/>
  <cols>
    <col min="1" max="1" width="34.28515625" customWidth="1"/>
    <col min="2" max="2" width="11.42578125" customWidth="1"/>
    <col min="3" max="4" width="24.28515625" customWidth="1"/>
    <col min="5" max="6" width="28.5703125" customWidth="1"/>
    <col min="7" max="7" width="9.140625" customWidth="1"/>
  </cols>
  <sheetData>
    <row r="1" spans="1:10" ht="22.5" customHeight="1" x14ac:dyDescent="0.25">
      <c r="A1" s="720" t="s">
        <v>283</v>
      </c>
      <c r="B1" s="720"/>
      <c r="C1" s="720"/>
      <c r="D1" s="720"/>
      <c r="E1" s="720"/>
      <c r="F1" s="720"/>
    </row>
    <row r="2" spans="1:10" ht="15.75" thickBot="1" x14ac:dyDescent="0.3">
      <c r="C2" s="32"/>
      <c r="D2" s="31"/>
      <c r="E2" s="31"/>
      <c r="F2" s="31"/>
      <c r="G2" s="24"/>
    </row>
    <row r="3" spans="1:10" ht="60.75" customHeight="1" x14ac:dyDescent="0.25">
      <c r="A3" s="417" t="s">
        <v>119</v>
      </c>
      <c r="B3" s="418" t="s">
        <v>120</v>
      </c>
      <c r="C3" s="418" t="s">
        <v>287</v>
      </c>
      <c r="D3" s="418" t="s">
        <v>225</v>
      </c>
      <c r="E3" s="418" t="s">
        <v>223</v>
      </c>
      <c r="F3" s="383" t="s">
        <v>224</v>
      </c>
      <c r="G3" s="140"/>
      <c r="J3" s="12"/>
    </row>
    <row r="4" spans="1:10" x14ac:dyDescent="0.25">
      <c r="A4" s="419" t="s">
        <v>121</v>
      </c>
      <c r="B4" s="167"/>
      <c r="C4" s="227"/>
      <c r="D4" s="227"/>
      <c r="E4" s="227"/>
      <c r="F4" s="420">
        <f>SUM(D4:E4)</f>
        <v>0</v>
      </c>
    </row>
    <row r="5" spans="1:10" x14ac:dyDescent="0.25">
      <c r="A5" s="419" t="s">
        <v>121</v>
      </c>
      <c r="B5" s="167"/>
      <c r="C5" s="227"/>
      <c r="D5" s="227"/>
      <c r="E5" s="227"/>
      <c r="F5" s="420">
        <f t="shared" ref="F5:F8" si="0">SUM(D5:E5)</f>
        <v>0</v>
      </c>
    </row>
    <row r="6" spans="1:10" x14ac:dyDescent="0.25">
      <c r="A6" s="419" t="s">
        <v>121</v>
      </c>
      <c r="B6" s="167"/>
      <c r="C6" s="227"/>
      <c r="D6" s="227"/>
      <c r="E6" s="227"/>
      <c r="F6" s="420">
        <f t="shared" si="0"/>
        <v>0</v>
      </c>
    </row>
    <row r="7" spans="1:10" x14ac:dyDescent="0.25">
      <c r="A7" s="419" t="s">
        <v>121</v>
      </c>
      <c r="B7" s="81"/>
      <c r="C7" s="227"/>
      <c r="D7" s="227"/>
      <c r="E7" s="227"/>
      <c r="F7" s="420">
        <f t="shared" si="0"/>
        <v>0</v>
      </c>
    </row>
    <row r="8" spans="1:10" x14ac:dyDescent="0.25">
      <c r="A8" s="419"/>
      <c r="B8" s="81"/>
      <c r="C8" s="227"/>
      <c r="D8" s="227"/>
      <c r="E8" s="227"/>
      <c r="F8" s="420">
        <f t="shared" si="0"/>
        <v>0</v>
      </c>
    </row>
    <row r="9" spans="1:10" ht="15.75" thickBot="1" x14ac:dyDescent="0.3">
      <c r="A9" s="421" t="s">
        <v>122</v>
      </c>
      <c r="B9" s="422"/>
      <c r="C9" s="423">
        <f>SUM(C4:C8)</f>
        <v>0</v>
      </c>
      <c r="D9" s="423">
        <f>SUM(D4:D8)</f>
        <v>0</v>
      </c>
      <c r="E9" s="423">
        <f t="shared" ref="E9" si="1">SUM(E4:E8)</f>
        <v>0</v>
      </c>
      <c r="F9" s="424">
        <f>SUM(F4:F8)</f>
        <v>0</v>
      </c>
    </row>
    <row r="11" spans="1:10" ht="15" customHeight="1" x14ac:dyDescent="0.25">
      <c r="B11" s="2"/>
    </row>
    <row r="12" spans="1:10" x14ac:dyDescent="0.25">
      <c r="A12" s="692" t="s">
        <v>269</v>
      </c>
      <c r="B12" s="692"/>
      <c r="C12" s="692"/>
      <c r="D12" s="692"/>
      <c r="E12" s="692"/>
      <c r="F12" s="228"/>
    </row>
    <row r="13" spans="1:10" ht="45" customHeight="1" x14ac:dyDescent="0.25">
      <c r="A13" s="721" t="s">
        <v>292</v>
      </c>
      <c r="B13" s="722"/>
      <c r="C13" s="723"/>
      <c r="D13" s="481" t="s">
        <v>288</v>
      </c>
      <c r="E13" s="481" t="s">
        <v>338</v>
      </c>
      <c r="F13" s="226"/>
    </row>
  </sheetData>
  <mergeCells count="3">
    <mergeCell ref="A1:F1"/>
    <mergeCell ref="A13:C13"/>
    <mergeCell ref="A12:E12"/>
  </mergeCells>
  <pageMargins left="0.7" right="0.7" top="0.75" bottom="0.75" header="0.3" footer="0.3"/>
  <pageSetup scale="80" fitToHeight="0" orientation="landscape" r:id="rId1"/>
  <headerFooter>
    <oddHeader>&amp;CLatvia-Lithuania-Belarus ENI CBC programme</oddHeader>
    <oddFooter>&amp;L&amp;"-,Italic"Final Report&amp;R&amp;"-,Italic"Page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3"/>
  <sheetViews>
    <sheetView showGridLines="0" zoomScaleNormal="100" workbookViewId="0">
      <selection sqref="A1:J1"/>
    </sheetView>
  </sheetViews>
  <sheetFormatPr defaultRowHeight="15" x14ac:dyDescent="0.25"/>
  <cols>
    <col min="8" max="8" width="9.140625" customWidth="1"/>
  </cols>
  <sheetData>
    <row r="1" spans="1:10" ht="22.5" customHeight="1" x14ac:dyDescent="0.25">
      <c r="A1" s="766" t="s">
        <v>123</v>
      </c>
      <c r="B1" s="766"/>
      <c r="C1" s="766"/>
      <c r="D1" s="766"/>
      <c r="E1" s="766"/>
      <c r="F1" s="766"/>
      <c r="G1" s="766"/>
      <c r="H1" s="766"/>
      <c r="I1" s="766"/>
      <c r="J1" s="766"/>
    </row>
    <row r="2" spans="1:10" x14ac:dyDescent="0.25">
      <c r="B2" s="168"/>
      <c r="C2" s="168"/>
      <c r="D2" s="168"/>
      <c r="E2" s="220"/>
      <c r="F2" s="220"/>
      <c r="G2" s="220"/>
      <c r="H2" s="220"/>
      <c r="I2" s="220"/>
      <c r="J2" s="220"/>
    </row>
    <row r="3" spans="1:10" x14ac:dyDescent="0.25">
      <c r="A3" s="767" t="s">
        <v>328</v>
      </c>
      <c r="B3" s="767"/>
      <c r="C3" s="767"/>
      <c r="D3" s="767"/>
      <c r="E3" s="767"/>
      <c r="F3" s="767"/>
      <c r="G3" s="767"/>
      <c r="H3" s="767"/>
      <c r="I3" s="767"/>
      <c r="J3" s="767"/>
    </row>
    <row r="4" spans="1:10" ht="60.75" customHeight="1" thickBot="1" x14ac:dyDescent="0.3">
      <c r="A4" s="768" t="s">
        <v>329</v>
      </c>
      <c r="B4" s="769"/>
      <c r="C4" s="769"/>
      <c r="D4" s="769"/>
      <c r="E4" s="769"/>
      <c r="F4" s="769"/>
      <c r="G4" s="769"/>
      <c r="H4" s="769"/>
      <c r="I4" s="769"/>
      <c r="J4" s="769"/>
    </row>
    <row r="5" spans="1:10" x14ac:dyDescent="0.25">
      <c r="A5" s="770" t="s">
        <v>262</v>
      </c>
      <c r="B5" s="771"/>
      <c r="C5" s="771"/>
      <c r="D5" s="771"/>
      <c r="E5" s="771"/>
      <c r="F5" s="771"/>
      <c r="G5" s="771"/>
      <c r="H5" s="771"/>
      <c r="I5" s="425" t="s">
        <v>124</v>
      </c>
      <c r="J5" s="426" t="s">
        <v>277</v>
      </c>
    </row>
    <row r="6" spans="1:10" x14ac:dyDescent="0.25">
      <c r="A6" s="757" t="s">
        <v>125</v>
      </c>
      <c r="B6" s="758"/>
      <c r="C6" s="758"/>
      <c r="D6" s="758"/>
      <c r="E6" s="758"/>
      <c r="F6" s="758"/>
      <c r="G6" s="758"/>
      <c r="H6" s="758"/>
      <c r="I6" s="758"/>
      <c r="J6" s="765"/>
    </row>
    <row r="7" spans="1:10" x14ac:dyDescent="0.25">
      <c r="A7" s="746" t="s">
        <v>126</v>
      </c>
      <c r="B7" s="747"/>
      <c r="C7" s="747"/>
      <c r="D7" s="747"/>
      <c r="E7" s="747"/>
      <c r="F7" s="747"/>
      <c r="G7" s="747"/>
      <c r="H7" s="747"/>
      <c r="I7" s="170"/>
      <c r="J7" s="427"/>
    </row>
    <row r="8" spans="1:10" x14ac:dyDescent="0.25">
      <c r="A8" s="746" t="s">
        <v>127</v>
      </c>
      <c r="B8" s="747"/>
      <c r="C8" s="747"/>
      <c r="D8" s="747"/>
      <c r="E8" s="747"/>
      <c r="F8" s="747"/>
      <c r="G8" s="747"/>
      <c r="H8" s="747"/>
      <c r="I8" s="170"/>
      <c r="J8" s="427"/>
    </row>
    <row r="9" spans="1:10" x14ac:dyDescent="0.25">
      <c r="A9" s="746" t="s">
        <v>128</v>
      </c>
      <c r="B9" s="747"/>
      <c r="C9" s="747"/>
      <c r="D9" s="747"/>
      <c r="E9" s="747"/>
      <c r="F9" s="747"/>
      <c r="G9" s="747"/>
      <c r="H9" s="747"/>
      <c r="I9" s="170"/>
      <c r="J9" s="427"/>
    </row>
    <row r="10" spans="1:10" x14ac:dyDescent="0.25">
      <c r="A10" s="757" t="s">
        <v>129</v>
      </c>
      <c r="B10" s="758"/>
      <c r="C10" s="758"/>
      <c r="D10" s="758"/>
      <c r="E10" s="758"/>
      <c r="F10" s="758"/>
      <c r="G10" s="758"/>
      <c r="H10" s="758"/>
      <c r="I10" s="758"/>
      <c r="J10" s="765"/>
    </row>
    <row r="11" spans="1:10" x14ac:dyDescent="0.25">
      <c r="A11" s="746" t="s">
        <v>126</v>
      </c>
      <c r="B11" s="747"/>
      <c r="C11" s="747"/>
      <c r="D11" s="747"/>
      <c r="E11" s="747"/>
      <c r="F11" s="747"/>
      <c r="G11" s="747"/>
      <c r="H11" s="747"/>
      <c r="I11" s="170"/>
      <c r="J11" s="427"/>
    </row>
    <row r="12" spans="1:10" x14ac:dyDescent="0.25">
      <c r="A12" s="746" t="s">
        <v>127</v>
      </c>
      <c r="B12" s="747"/>
      <c r="C12" s="747"/>
      <c r="D12" s="747"/>
      <c r="E12" s="747"/>
      <c r="F12" s="747"/>
      <c r="G12" s="747"/>
      <c r="H12" s="747"/>
      <c r="I12" s="170"/>
      <c r="J12" s="427"/>
    </row>
    <row r="13" spans="1:10" x14ac:dyDescent="0.25">
      <c r="A13" s="746" t="s">
        <v>128</v>
      </c>
      <c r="B13" s="747"/>
      <c r="C13" s="747"/>
      <c r="D13" s="747"/>
      <c r="E13" s="747"/>
      <c r="F13" s="747"/>
      <c r="G13" s="747"/>
      <c r="H13" s="747"/>
      <c r="I13" s="170"/>
      <c r="J13" s="427"/>
    </row>
    <row r="14" spans="1:10" x14ac:dyDescent="0.25">
      <c r="A14" s="757" t="s">
        <v>130</v>
      </c>
      <c r="B14" s="758"/>
      <c r="C14" s="758"/>
      <c r="D14" s="758"/>
      <c r="E14" s="758"/>
      <c r="F14" s="758"/>
      <c r="G14" s="758"/>
      <c r="H14" s="758"/>
      <c r="I14" s="758"/>
      <c r="J14" s="765"/>
    </row>
    <row r="15" spans="1:10" x14ac:dyDescent="0.25">
      <c r="A15" s="746" t="s">
        <v>126</v>
      </c>
      <c r="B15" s="747"/>
      <c r="C15" s="747"/>
      <c r="D15" s="747"/>
      <c r="E15" s="747"/>
      <c r="F15" s="747"/>
      <c r="G15" s="747"/>
      <c r="H15" s="747"/>
      <c r="I15" s="170"/>
      <c r="J15" s="427"/>
    </row>
    <row r="16" spans="1:10" x14ac:dyDescent="0.25">
      <c r="A16" s="746" t="s">
        <v>127</v>
      </c>
      <c r="B16" s="747"/>
      <c r="C16" s="747"/>
      <c r="D16" s="747"/>
      <c r="E16" s="747"/>
      <c r="F16" s="747"/>
      <c r="G16" s="747"/>
      <c r="H16" s="747"/>
      <c r="I16" s="170"/>
      <c r="J16" s="427"/>
    </row>
    <row r="17" spans="1:12" x14ac:dyDescent="0.25">
      <c r="A17" s="746" t="s">
        <v>128</v>
      </c>
      <c r="B17" s="747"/>
      <c r="C17" s="747"/>
      <c r="D17" s="747"/>
      <c r="E17" s="747"/>
      <c r="F17" s="747"/>
      <c r="G17" s="747"/>
      <c r="H17" s="747"/>
      <c r="I17" s="171"/>
      <c r="J17" s="428"/>
    </row>
    <row r="18" spans="1:12" x14ac:dyDescent="0.25">
      <c r="A18" s="757" t="s">
        <v>131</v>
      </c>
      <c r="B18" s="758"/>
      <c r="C18" s="758"/>
      <c r="D18" s="758"/>
      <c r="E18" s="758"/>
      <c r="F18" s="758"/>
      <c r="G18" s="758"/>
      <c r="H18" s="758"/>
      <c r="I18" s="758"/>
      <c r="J18" s="765"/>
    </row>
    <row r="19" spans="1:12" x14ac:dyDescent="0.25">
      <c r="A19" s="746" t="s">
        <v>126</v>
      </c>
      <c r="B19" s="747"/>
      <c r="C19" s="747"/>
      <c r="D19" s="747"/>
      <c r="E19" s="747"/>
      <c r="F19" s="747"/>
      <c r="G19" s="747"/>
      <c r="H19" s="747"/>
      <c r="I19" s="170"/>
      <c r="J19" s="427"/>
    </row>
    <row r="20" spans="1:12" x14ac:dyDescent="0.25">
      <c r="A20" s="746" t="s">
        <v>127</v>
      </c>
      <c r="B20" s="747"/>
      <c r="C20" s="747"/>
      <c r="D20" s="747"/>
      <c r="E20" s="747"/>
      <c r="F20" s="747"/>
      <c r="G20" s="747"/>
      <c r="H20" s="747"/>
      <c r="I20" s="170"/>
      <c r="J20" s="427"/>
    </row>
    <row r="21" spans="1:12" x14ac:dyDescent="0.25">
      <c r="A21" s="746" t="s">
        <v>128</v>
      </c>
      <c r="B21" s="747"/>
      <c r="C21" s="747"/>
      <c r="D21" s="747"/>
      <c r="E21" s="747"/>
      <c r="F21" s="747"/>
      <c r="G21" s="747"/>
      <c r="H21" s="747"/>
      <c r="I21" s="171"/>
      <c r="J21" s="428"/>
    </row>
    <row r="22" spans="1:12" x14ac:dyDescent="0.25">
      <c r="A22" s="757" t="s">
        <v>132</v>
      </c>
      <c r="B22" s="758"/>
      <c r="C22" s="758"/>
      <c r="D22" s="758"/>
      <c r="E22" s="758"/>
      <c r="F22" s="758"/>
      <c r="G22" s="758"/>
      <c r="H22" s="758"/>
      <c r="I22" s="758"/>
      <c r="J22" s="429"/>
    </row>
    <row r="23" spans="1:12" x14ac:dyDescent="0.25">
      <c r="A23" s="746" t="s">
        <v>126</v>
      </c>
      <c r="B23" s="747"/>
      <c r="C23" s="747"/>
      <c r="D23" s="747"/>
      <c r="E23" s="747"/>
      <c r="F23" s="747"/>
      <c r="G23" s="747"/>
      <c r="H23" s="747"/>
      <c r="I23" s="170"/>
      <c r="J23" s="427"/>
    </row>
    <row r="24" spans="1:12" x14ac:dyDescent="0.25">
      <c r="A24" s="746" t="s">
        <v>127</v>
      </c>
      <c r="B24" s="747"/>
      <c r="C24" s="747"/>
      <c r="D24" s="747"/>
      <c r="E24" s="747"/>
      <c r="F24" s="747"/>
      <c r="G24" s="747"/>
      <c r="H24" s="747"/>
      <c r="I24" s="170"/>
      <c r="J24" s="427"/>
    </row>
    <row r="25" spans="1:12" x14ac:dyDescent="0.25">
      <c r="A25" s="746" t="s">
        <v>128</v>
      </c>
      <c r="B25" s="747"/>
      <c r="C25" s="747"/>
      <c r="D25" s="747"/>
      <c r="E25" s="747"/>
      <c r="F25" s="747"/>
      <c r="G25" s="747"/>
      <c r="H25" s="747"/>
      <c r="I25" s="172"/>
      <c r="J25" s="430"/>
    </row>
    <row r="26" spans="1:12" x14ac:dyDescent="0.25">
      <c r="A26" s="751" t="s">
        <v>133</v>
      </c>
      <c r="B26" s="745"/>
      <c r="C26" s="745"/>
      <c r="D26" s="745"/>
      <c r="E26" s="745"/>
      <c r="F26" s="745"/>
      <c r="G26" s="745"/>
      <c r="H26" s="745"/>
      <c r="I26" s="745"/>
      <c r="J26" s="759"/>
    </row>
    <row r="27" spans="1:12" x14ac:dyDescent="0.25">
      <c r="A27" s="760" t="s">
        <v>134</v>
      </c>
      <c r="B27" s="761"/>
      <c r="C27" s="761"/>
      <c r="D27" s="761"/>
      <c r="E27" s="761"/>
      <c r="F27" s="761"/>
      <c r="G27" s="761"/>
      <c r="H27" s="761"/>
      <c r="I27" s="170"/>
      <c r="J27" s="427"/>
    </row>
    <row r="28" spans="1:12" x14ac:dyDescent="0.25">
      <c r="A28" s="746" t="s">
        <v>278</v>
      </c>
      <c r="B28" s="747"/>
      <c r="C28" s="747"/>
      <c r="D28" s="747"/>
      <c r="E28" s="747"/>
      <c r="F28" s="747"/>
      <c r="G28" s="747"/>
      <c r="H28" s="747"/>
      <c r="I28" s="170"/>
      <c r="J28" s="427"/>
    </row>
    <row r="29" spans="1:12" x14ac:dyDescent="0.25">
      <c r="A29" s="746" t="s">
        <v>279</v>
      </c>
      <c r="B29" s="747"/>
      <c r="C29" s="747"/>
      <c r="D29" s="747"/>
      <c r="E29" s="747"/>
      <c r="F29" s="747"/>
      <c r="G29" s="747"/>
      <c r="H29" s="747"/>
      <c r="I29" s="172"/>
      <c r="J29" s="430"/>
    </row>
    <row r="30" spans="1:12" x14ac:dyDescent="0.25">
      <c r="A30" s="751" t="s">
        <v>135</v>
      </c>
      <c r="B30" s="745"/>
      <c r="C30" s="745"/>
      <c r="D30" s="745"/>
      <c r="E30" s="745"/>
      <c r="F30" s="745"/>
      <c r="G30" s="745"/>
      <c r="H30" s="745"/>
      <c r="I30" s="172"/>
      <c r="J30" s="430"/>
    </row>
    <row r="31" spans="1:12" x14ac:dyDescent="0.25">
      <c r="A31" s="762" t="s">
        <v>136</v>
      </c>
      <c r="B31" s="763"/>
      <c r="C31" s="763"/>
      <c r="D31" s="763"/>
      <c r="E31" s="763"/>
      <c r="F31" s="763"/>
      <c r="G31" s="763"/>
      <c r="H31" s="763"/>
      <c r="I31" s="763"/>
      <c r="J31" s="764"/>
      <c r="L31" s="24"/>
    </row>
    <row r="32" spans="1:12" x14ac:dyDescent="0.25">
      <c r="A32" s="746" t="s">
        <v>126</v>
      </c>
      <c r="B32" s="747"/>
      <c r="C32" s="747"/>
      <c r="D32" s="747"/>
      <c r="E32" s="747"/>
      <c r="F32" s="747"/>
      <c r="G32" s="747"/>
      <c r="H32" s="747"/>
      <c r="I32" s="172"/>
      <c r="J32" s="430"/>
    </row>
    <row r="33" spans="1:14" x14ac:dyDescent="0.25">
      <c r="A33" s="746" t="s">
        <v>127</v>
      </c>
      <c r="B33" s="747"/>
      <c r="C33" s="747"/>
      <c r="D33" s="747"/>
      <c r="E33" s="747"/>
      <c r="F33" s="747"/>
      <c r="G33" s="747"/>
      <c r="H33" s="747"/>
      <c r="I33" s="172"/>
      <c r="J33" s="430"/>
      <c r="N33" s="33"/>
    </row>
    <row r="34" spans="1:14" x14ac:dyDescent="0.25">
      <c r="A34" s="748" t="s">
        <v>137</v>
      </c>
      <c r="B34" s="749"/>
      <c r="C34" s="749"/>
      <c r="D34" s="749"/>
      <c r="E34" s="749"/>
      <c r="F34" s="749"/>
      <c r="G34" s="749"/>
      <c r="H34" s="749"/>
      <c r="I34" s="749"/>
      <c r="J34" s="750"/>
      <c r="L34" s="24"/>
    </row>
    <row r="35" spans="1:14" x14ac:dyDescent="0.25">
      <c r="A35" s="746" t="s">
        <v>126</v>
      </c>
      <c r="B35" s="747"/>
      <c r="C35" s="747"/>
      <c r="D35" s="747"/>
      <c r="E35" s="747"/>
      <c r="F35" s="747"/>
      <c r="G35" s="747"/>
      <c r="H35" s="747"/>
      <c r="I35" s="172"/>
      <c r="J35" s="430"/>
    </row>
    <row r="36" spans="1:14" x14ac:dyDescent="0.25">
      <c r="A36" s="746" t="s">
        <v>127</v>
      </c>
      <c r="B36" s="747"/>
      <c r="C36" s="747"/>
      <c r="D36" s="747"/>
      <c r="E36" s="747"/>
      <c r="F36" s="747"/>
      <c r="G36" s="747"/>
      <c r="H36" s="747"/>
      <c r="I36" s="172"/>
      <c r="J36" s="430"/>
    </row>
    <row r="37" spans="1:14" x14ac:dyDescent="0.25">
      <c r="A37" s="751" t="s">
        <v>216</v>
      </c>
      <c r="B37" s="745"/>
      <c r="C37" s="745"/>
      <c r="D37" s="745"/>
      <c r="E37" s="745"/>
      <c r="F37" s="745"/>
      <c r="G37" s="745"/>
      <c r="H37" s="745"/>
      <c r="I37" s="172"/>
      <c r="J37" s="430"/>
    </row>
    <row r="38" spans="1:14" x14ac:dyDescent="0.25">
      <c r="A38" s="751" t="s">
        <v>217</v>
      </c>
      <c r="B38" s="745"/>
      <c r="C38" s="745"/>
      <c r="D38" s="745"/>
      <c r="E38" s="745"/>
      <c r="F38" s="745"/>
      <c r="G38" s="745"/>
      <c r="H38" s="745"/>
      <c r="I38" s="172"/>
      <c r="J38" s="430"/>
    </row>
    <row r="39" spans="1:14" x14ac:dyDescent="0.25">
      <c r="A39" s="486" t="s">
        <v>218</v>
      </c>
      <c r="B39" s="487"/>
      <c r="C39" s="487"/>
      <c r="D39" s="487"/>
      <c r="E39" s="487"/>
      <c r="F39" s="487"/>
      <c r="G39" s="487"/>
      <c r="H39" s="487"/>
      <c r="I39" s="487"/>
      <c r="J39" s="752"/>
    </row>
    <row r="40" spans="1:14" x14ac:dyDescent="0.25">
      <c r="A40" s="753" t="s">
        <v>280</v>
      </c>
      <c r="B40" s="754"/>
      <c r="C40" s="754"/>
      <c r="D40" s="754"/>
      <c r="E40" s="754"/>
      <c r="F40" s="754"/>
      <c r="G40" s="754"/>
      <c r="H40" s="754"/>
      <c r="I40" s="172"/>
      <c r="J40" s="430"/>
    </row>
    <row r="41" spans="1:14" x14ac:dyDescent="0.25">
      <c r="A41" s="753" t="s">
        <v>281</v>
      </c>
      <c r="B41" s="754"/>
      <c r="C41" s="754"/>
      <c r="D41" s="754"/>
      <c r="E41" s="754"/>
      <c r="F41" s="754"/>
      <c r="G41" s="754"/>
      <c r="H41" s="754"/>
      <c r="I41" s="172"/>
      <c r="J41" s="430"/>
    </row>
    <row r="42" spans="1:14" x14ac:dyDescent="0.25">
      <c r="A42" s="755" t="s">
        <v>282</v>
      </c>
      <c r="B42" s="756"/>
      <c r="C42" s="756"/>
      <c r="D42" s="756"/>
      <c r="E42" s="756"/>
      <c r="F42" s="756"/>
      <c r="G42" s="756"/>
      <c r="H42" s="756"/>
      <c r="I42" s="172"/>
      <c r="J42" s="430"/>
    </row>
    <row r="43" spans="1:14" ht="18.600000000000001" customHeight="1" x14ac:dyDescent="0.25">
      <c r="A43" s="744" t="s">
        <v>318</v>
      </c>
      <c r="B43" s="745"/>
      <c r="C43" s="745"/>
      <c r="D43" s="745"/>
      <c r="E43" s="745"/>
      <c r="F43" s="745"/>
      <c r="G43" s="745"/>
      <c r="H43" s="745"/>
      <c r="I43" s="172"/>
      <c r="J43" s="430"/>
    </row>
    <row r="44" spans="1:14" ht="30" customHeight="1" thickBot="1" x14ac:dyDescent="0.3">
      <c r="A44" s="724" t="s">
        <v>319</v>
      </c>
      <c r="B44" s="725"/>
      <c r="C44" s="725"/>
      <c r="D44" s="725"/>
      <c r="E44" s="725"/>
      <c r="F44" s="725"/>
      <c r="G44" s="725"/>
      <c r="H44" s="725"/>
      <c r="I44" s="431"/>
      <c r="J44" s="432"/>
    </row>
    <row r="45" spans="1:14" x14ac:dyDescent="0.25">
      <c r="A45" s="173"/>
      <c r="B45" s="173"/>
      <c r="C45" s="173"/>
      <c r="D45" s="173"/>
      <c r="E45" s="173"/>
      <c r="F45" s="173"/>
      <c r="G45" s="173"/>
      <c r="H45" s="173"/>
      <c r="I45" s="174"/>
      <c r="J45" s="174"/>
    </row>
    <row r="46" spans="1:14" ht="45" customHeight="1" thickBot="1" x14ac:dyDescent="0.3">
      <c r="A46" s="734" t="s">
        <v>294</v>
      </c>
      <c r="B46" s="735"/>
      <c r="C46" s="735"/>
      <c r="D46" s="735"/>
      <c r="E46" s="735"/>
      <c r="F46" s="735"/>
      <c r="G46" s="735"/>
      <c r="H46" s="735"/>
      <c r="I46" s="735"/>
      <c r="J46" s="735"/>
    </row>
    <row r="47" spans="1:14" ht="44.25" customHeight="1" thickBot="1" x14ac:dyDescent="0.3">
      <c r="A47" s="736"/>
      <c r="B47" s="737"/>
      <c r="C47" s="737"/>
      <c r="D47" s="737"/>
      <c r="E47" s="737"/>
      <c r="F47" s="737"/>
      <c r="G47" s="737"/>
      <c r="H47" s="737"/>
      <c r="I47" s="737"/>
      <c r="J47" s="738"/>
    </row>
    <row r="48" spans="1:14" x14ac:dyDescent="0.25">
      <c r="I48" s="174"/>
      <c r="J48" s="174"/>
    </row>
    <row r="49" spans="1:10" ht="30" customHeight="1" thickBot="1" x14ac:dyDescent="0.3">
      <c r="A49" s="743" t="s">
        <v>295</v>
      </c>
      <c r="B49" s="743"/>
      <c r="C49" s="743"/>
      <c r="D49" s="743"/>
      <c r="E49" s="743"/>
      <c r="F49" s="743"/>
      <c r="G49" s="743"/>
      <c r="H49" s="743"/>
      <c r="I49" s="743"/>
      <c r="J49" s="743"/>
    </row>
    <row r="50" spans="1:10" ht="30" customHeight="1" x14ac:dyDescent="0.25">
      <c r="A50" s="739" t="s">
        <v>138</v>
      </c>
      <c r="B50" s="740"/>
      <c r="C50" s="740"/>
      <c r="D50" s="740"/>
      <c r="E50" s="741"/>
      <c r="F50" s="741"/>
      <c r="G50" s="741"/>
      <c r="H50" s="741"/>
      <c r="I50" s="741"/>
      <c r="J50" s="742"/>
    </row>
    <row r="51" spans="1:10" ht="30" customHeight="1" x14ac:dyDescent="0.25">
      <c r="A51" s="726" t="s">
        <v>139</v>
      </c>
      <c r="B51" s="727"/>
      <c r="C51" s="727"/>
      <c r="D51" s="727"/>
      <c r="E51" s="728"/>
      <c r="F51" s="728"/>
      <c r="G51" s="728"/>
      <c r="H51" s="728"/>
      <c r="I51" s="728"/>
      <c r="J51" s="729"/>
    </row>
    <row r="52" spans="1:10" ht="30.75" customHeight="1" x14ac:dyDescent="0.25">
      <c r="A52" s="726" t="s">
        <v>140</v>
      </c>
      <c r="B52" s="727"/>
      <c r="C52" s="727"/>
      <c r="D52" s="727"/>
      <c r="E52" s="728"/>
      <c r="F52" s="728"/>
      <c r="G52" s="728"/>
      <c r="H52" s="728"/>
      <c r="I52" s="728"/>
      <c r="J52" s="729"/>
    </row>
    <row r="53" spans="1:10" ht="30.75" customHeight="1" thickBot="1" x14ac:dyDescent="0.3">
      <c r="A53" s="730" t="s">
        <v>227</v>
      </c>
      <c r="B53" s="731"/>
      <c r="C53" s="731"/>
      <c r="D53" s="731"/>
      <c r="E53" s="732"/>
      <c r="F53" s="732"/>
      <c r="G53" s="732"/>
      <c r="H53" s="732"/>
      <c r="I53" s="732"/>
      <c r="J53" s="733"/>
    </row>
  </sheetData>
  <mergeCells count="54">
    <mergeCell ref="A1:J1"/>
    <mergeCell ref="A8:H8"/>
    <mergeCell ref="A3:J3"/>
    <mergeCell ref="A4:J4"/>
    <mergeCell ref="A5:H5"/>
    <mergeCell ref="A6:J6"/>
    <mergeCell ref="A7:H7"/>
    <mergeCell ref="A20:H20"/>
    <mergeCell ref="A9:H9"/>
    <mergeCell ref="A10:J10"/>
    <mergeCell ref="A11:H11"/>
    <mergeCell ref="A12:H12"/>
    <mergeCell ref="A13:H13"/>
    <mergeCell ref="A14:J14"/>
    <mergeCell ref="A15:H15"/>
    <mergeCell ref="A16:H16"/>
    <mergeCell ref="A17:H17"/>
    <mergeCell ref="A18:J18"/>
    <mergeCell ref="A19:H19"/>
    <mergeCell ref="A32:H32"/>
    <mergeCell ref="A21:H21"/>
    <mergeCell ref="A22:I22"/>
    <mergeCell ref="A23:H23"/>
    <mergeCell ref="A24:H24"/>
    <mergeCell ref="A25:H25"/>
    <mergeCell ref="A26:J26"/>
    <mergeCell ref="A27:H27"/>
    <mergeCell ref="A28:H28"/>
    <mergeCell ref="A29:H29"/>
    <mergeCell ref="A30:H30"/>
    <mergeCell ref="A31:J31"/>
    <mergeCell ref="A43:H43"/>
    <mergeCell ref="A33:H33"/>
    <mergeCell ref="A34:J34"/>
    <mergeCell ref="A35:H35"/>
    <mergeCell ref="A36:H36"/>
    <mergeCell ref="A37:H37"/>
    <mergeCell ref="A38:H38"/>
    <mergeCell ref="A39:J39"/>
    <mergeCell ref="A40:H40"/>
    <mergeCell ref="A41:H41"/>
    <mergeCell ref="A42:H42"/>
    <mergeCell ref="A44:H44"/>
    <mergeCell ref="A52:D52"/>
    <mergeCell ref="E52:J52"/>
    <mergeCell ref="A53:D53"/>
    <mergeCell ref="E53:J53"/>
    <mergeCell ref="A46:J46"/>
    <mergeCell ref="A47:J47"/>
    <mergeCell ref="A50:D50"/>
    <mergeCell ref="E50:J50"/>
    <mergeCell ref="A51:D51"/>
    <mergeCell ref="E51:J51"/>
    <mergeCell ref="A49:J49"/>
  </mergeCells>
  <pageMargins left="0.7" right="0.7" top="0.75" bottom="0.75" header="0.3" footer="0.3"/>
  <pageSetup scale="98" fitToHeight="0" orientation="portrait" r:id="rId1"/>
  <headerFooter>
    <oddHeader>&amp;CLatvia-Lithuania-Belarus ENI CBC programme</oddHeader>
    <oddFooter>&amp;L&amp;"-,Italic"Final Report&amp;R&amp;"-,Italic"Page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8"/>
  <sheetViews>
    <sheetView showGridLines="0" zoomScaleNormal="100" workbookViewId="0">
      <selection activeCell="C178" sqref="C178:D178"/>
    </sheetView>
  </sheetViews>
  <sheetFormatPr defaultRowHeight="15" x14ac:dyDescent="0.25"/>
  <cols>
    <col min="1" max="1" width="35.7109375" customWidth="1"/>
    <col min="2" max="2" width="40" customWidth="1"/>
    <col min="3" max="3" width="38.5703125" customWidth="1"/>
    <col min="4" max="4" width="20" customWidth="1"/>
  </cols>
  <sheetData>
    <row r="1" spans="1:11" ht="26.25" customHeight="1" x14ac:dyDescent="0.25">
      <c r="A1" s="528" t="s">
        <v>229</v>
      </c>
      <c r="B1" s="528"/>
      <c r="C1" s="528"/>
      <c r="D1" s="528"/>
    </row>
    <row r="2" spans="1:11" x14ac:dyDescent="0.25">
      <c r="A2" s="176"/>
      <c r="B2" s="176"/>
      <c r="C2" s="176"/>
      <c r="D2" s="176"/>
    </row>
    <row r="3" spans="1:11" ht="15" customHeight="1" x14ac:dyDescent="0.25">
      <c r="A3" s="550" t="s">
        <v>177</v>
      </c>
      <c r="B3" s="550"/>
      <c r="C3" s="550"/>
      <c r="D3" s="550"/>
    </row>
    <row r="4" spans="1:11" ht="15.75" thickBot="1" x14ac:dyDescent="0.3">
      <c r="A4" s="551" t="s">
        <v>176</v>
      </c>
      <c r="B4" s="551"/>
      <c r="C4" s="551"/>
      <c r="D4" s="551"/>
    </row>
    <row r="5" spans="1:11" x14ac:dyDescent="0.25">
      <c r="A5" s="547" t="s">
        <v>175</v>
      </c>
      <c r="B5" s="548"/>
      <c r="C5" s="548"/>
      <c r="D5" s="549"/>
    </row>
    <row r="6" spans="1:11" ht="31.5" customHeight="1" x14ac:dyDescent="0.25">
      <c r="A6" s="543" t="s">
        <v>169</v>
      </c>
      <c r="B6" s="552" t="s">
        <v>168</v>
      </c>
      <c r="C6" s="545" t="s">
        <v>167</v>
      </c>
      <c r="D6" s="546"/>
    </row>
    <row r="7" spans="1:11" ht="30.75" customHeight="1" thickBot="1" x14ac:dyDescent="0.3">
      <c r="A7" s="544"/>
      <c r="B7" s="553"/>
      <c r="C7" s="229" t="s">
        <v>166</v>
      </c>
      <c r="D7" s="373" t="s">
        <v>165</v>
      </c>
      <c r="H7" s="188"/>
    </row>
    <row r="8" spans="1:11" ht="63.75" customHeight="1" x14ac:dyDescent="0.25">
      <c r="A8" s="529" t="s">
        <v>296</v>
      </c>
      <c r="B8" s="554" t="s">
        <v>174</v>
      </c>
      <c r="C8" s="184" t="s">
        <v>162</v>
      </c>
      <c r="D8" s="374" t="s">
        <v>161</v>
      </c>
      <c r="E8" s="187"/>
      <c r="F8" s="187"/>
      <c r="G8" s="187"/>
      <c r="H8" s="187"/>
      <c r="I8" s="187"/>
      <c r="J8" s="187"/>
    </row>
    <row r="9" spans="1:11" ht="63.75" customHeight="1" x14ac:dyDescent="0.25">
      <c r="A9" s="530"/>
      <c r="B9" s="555"/>
      <c r="C9" s="183" t="s">
        <v>162</v>
      </c>
      <c r="D9" s="375" t="s">
        <v>161</v>
      </c>
      <c r="E9" s="187"/>
      <c r="F9" s="187"/>
      <c r="G9" s="187"/>
      <c r="H9" s="187"/>
      <c r="I9" s="187"/>
      <c r="J9" s="187"/>
    </row>
    <row r="10" spans="1:11" ht="63.75" customHeight="1" x14ac:dyDescent="0.25">
      <c r="A10" s="530"/>
      <c r="B10" s="555"/>
      <c r="C10" s="183" t="s">
        <v>162</v>
      </c>
      <c r="D10" s="375" t="s">
        <v>161</v>
      </c>
      <c r="E10" s="3"/>
      <c r="F10" s="3"/>
      <c r="G10" s="3"/>
      <c r="H10" s="3"/>
      <c r="I10" s="3"/>
      <c r="J10" s="3"/>
      <c r="K10" s="3"/>
    </row>
    <row r="11" spans="1:11" ht="63.75" customHeight="1" x14ac:dyDescent="0.25">
      <c r="A11" s="530"/>
      <c r="B11" s="555"/>
      <c r="C11" s="183" t="s">
        <v>162</v>
      </c>
      <c r="D11" s="375" t="s">
        <v>161</v>
      </c>
      <c r="E11" s="3"/>
      <c r="F11" s="3"/>
      <c r="G11" s="3"/>
      <c r="H11" s="3"/>
      <c r="I11" s="3"/>
      <c r="J11" s="3"/>
      <c r="K11" s="3"/>
    </row>
    <row r="12" spans="1:11" ht="63.75" customHeight="1" thickBot="1" x14ac:dyDescent="0.3">
      <c r="A12" s="531"/>
      <c r="B12" s="556"/>
      <c r="C12" s="182" t="s">
        <v>162</v>
      </c>
      <c r="D12" s="376" t="s">
        <v>161</v>
      </c>
      <c r="E12" s="3"/>
      <c r="F12" s="3"/>
      <c r="G12" s="3"/>
      <c r="H12" s="3"/>
      <c r="I12" s="3"/>
      <c r="J12" s="3"/>
      <c r="K12" s="3"/>
    </row>
    <row r="13" spans="1:11" ht="63.75" customHeight="1" x14ac:dyDescent="0.25">
      <c r="A13" s="529" t="s">
        <v>297</v>
      </c>
      <c r="B13" s="554" t="s">
        <v>174</v>
      </c>
      <c r="C13" s="185" t="s">
        <v>162</v>
      </c>
      <c r="D13" s="377" t="s">
        <v>161</v>
      </c>
    </row>
    <row r="14" spans="1:11" ht="63.75" customHeight="1" x14ac:dyDescent="0.25">
      <c r="A14" s="530"/>
      <c r="B14" s="555"/>
      <c r="C14" s="183" t="s">
        <v>162</v>
      </c>
      <c r="D14" s="375" t="s">
        <v>161</v>
      </c>
    </row>
    <row r="15" spans="1:11" ht="63.75" customHeight="1" thickBot="1" x14ac:dyDescent="0.3">
      <c r="A15" s="531"/>
      <c r="B15" s="556"/>
      <c r="C15" s="182" t="s">
        <v>162</v>
      </c>
      <c r="D15" s="376" t="s">
        <v>161</v>
      </c>
    </row>
    <row r="16" spans="1:11" ht="15" customHeight="1" thickBot="1" x14ac:dyDescent="0.3">
      <c r="A16" s="186"/>
      <c r="B16" s="186"/>
      <c r="C16" s="186"/>
      <c r="D16" s="186"/>
    </row>
    <row r="17" spans="1:4" s="463" customFormat="1" ht="22.5" customHeight="1" x14ac:dyDescent="0.25">
      <c r="A17" s="540" t="s">
        <v>153</v>
      </c>
      <c r="B17" s="541"/>
      <c r="C17" s="541"/>
      <c r="D17" s="542"/>
    </row>
    <row r="18" spans="1:4" ht="60" customHeight="1" thickBot="1" x14ac:dyDescent="0.3">
      <c r="A18" s="537" t="s">
        <v>240</v>
      </c>
      <c r="B18" s="538"/>
      <c r="C18" s="538"/>
      <c r="D18" s="539"/>
    </row>
    <row r="19" spans="1:4" ht="15" customHeight="1" thickBot="1" x14ac:dyDescent="0.3">
      <c r="A19" s="535"/>
      <c r="B19" s="535"/>
      <c r="C19" s="535"/>
      <c r="D19" s="535"/>
    </row>
    <row r="20" spans="1:4" ht="22.5" customHeight="1" x14ac:dyDescent="0.25">
      <c r="A20" s="540" t="s">
        <v>241</v>
      </c>
      <c r="B20" s="541"/>
      <c r="C20" s="541"/>
      <c r="D20" s="542"/>
    </row>
    <row r="21" spans="1:4" ht="63.75" customHeight="1" thickBot="1" x14ac:dyDescent="0.3">
      <c r="A21" s="537" t="s">
        <v>242</v>
      </c>
      <c r="B21" s="538"/>
      <c r="C21" s="538"/>
      <c r="D21" s="539"/>
    </row>
    <row r="22" spans="1:4" ht="15.75" thickBot="1" x14ac:dyDescent="0.3">
      <c r="A22" s="173"/>
      <c r="B22" s="173"/>
      <c r="C22" s="173"/>
      <c r="D22" s="230"/>
    </row>
    <row r="23" spans="1:4" ht="26.25" customHeight="1" x14ac:dyDescent="0.25">
      <c r="A23" s="540" t="s">
        <v>173</v>
      </c>
      <c r="B23" s="541"/>
      <c r="C23" s="541"/>
      <c r="D23" s="542"/>
    </row>
    <row r="24" spans="1:4" ht="30" customHeight="1" x14ac:dyDescent="0.25">
      <c r="A24" s="532" t="s">
        <v>169</v>
      </c>
      <c r="B24" s="534" t="s">
        <v>168</v>
      </c>
      <c r="C24" s="534" t="s">
        <v>167</v>
      </c>
      <c r="D24" s="534"/>
    </row>
    <row r="25" spans="1:4" ht="30" customHeight="1" thickBot="1" x14ac:dyDescent="0.3">
      <c r="A25" s="533"/>
      <c r="B25" s="536"/>
      <c r="C25" s="229" t="s">
        <v>166</v>
      </c>
      <c r="D25" s="382" t="s">
        <v>165</v>
      </c>
    </row>
    <row r="26" spans="1:4" ht="63.75" customHeight="1" x14ac:dyDescent="0.25">
      <c r="A26" s="560" t="s">
        <v>298</v>
      </c>
      <c r="B26" s="554" t="s">
        <v>164</v>
      </c>
      <c r="C26" s="184" t="s">
        <v>162</v>
      </c>
      <c r="D26" s="374" t="s">
        <v>161</v>
      </c>
    </row>
    <row r="27" spans="1:4" ht="63.75" customHeight="1" x14ac:dyDescent="0.25">
      <c r="A27" s="561"/>
      <c r="B27" s="555"/>
      <c r="C27" s="183" t="s">
        <v>162</v>
      </c>
      <c r="D27" s="375" t="s">
        <v>161</v>
      </c>
    </row>
    <row r="28" spans="1:4" ht="63.75" customHeight="1" x14ac:dyDescent="0.25">
      <c r="A28" s="561"/>
      <c r="B28" s="555"/>
      <c r="C28" s="183" t="s">
        <v>162</v>
      </c>
      <c r="D28" s="375" t="s">
        <v>161</v>
      </c>
    </row>
    <row r="29" spans="1:4" ht="63.75" customHeight="1" x14ac:dyDescent="0.25">
      <c r="A29" s="561"/>
      <c r="B29" s="555"/>
      <c r="C29" s="183" t="s">
        <v>162</v>
      </c>
      <c r="D29" s="375" t="s">
        <v>161</v>
      </c>
    </row>
    <row r="30" spans="1:4" ht="63.75" customHeight="1" thickBot="1" x14ac:dyDescent="0.3">
      <c r="A30" s="562"/>
      <c r="B30" s="556"/>
      <c r="C30" s="182" t="s">
        <v>162</v>
      </c>
      <c r="D30" s="376" t="s">
        <v>161</v>
      </c>
    </row>
    <row r="31" spans="1:4" ht="63.75" customHeight="1" x14ac:dyDescent="0.25">
      <c r="A31" s="563" t="s">
        <v>299</v>
      </c>
      <c r="B31" s="554" t="s">
        <v>163</v>
      </c>
      <c r="C31" s="184" t="s">
        <v>162</v>
      </c>
      <c r="D31" s="374" t="s">
        <v>161</v>
      </c>
    </row>
    <row r="32" spans="1:4" ht="63.75" customHeight="1" x14ac:dyDescent="0.25">
      <c r="A32" s="565"/>
      <c r="B32" s="555"/>
      <c r="C32" s="183" t="s">
        <v>162</v>
      </c>
      <c r="D32" s="375" t="s">
        <v>161</v>
      </c>
    </row>
    <row r="33" spans="1:4" ht="63.75" customHeight="1" x14ac:dyDescent="0.25">
      <c r="A33" s="566"/>
      <c r="B33" s="555"/>
      <c r="C33" s="183" t="s">
        <v>162</v>
      </c>
      <c r="D33" s="375" t="s">
        <v>161</v>
      </c>
    </row>
    <row r="34" spans="1:4" ht="63.75" customHeight="1" x14ac:dyDescent="0.25">
      <c r="A34" s="566"/>
      <c r="B34" s="555"/>
      <c r="C34" s="183" t="s">
        <v>162</v>
      </c>
      <c r="D34" s="375" t="s">
        <v>161</v>
      </c>
    </row>
    <row r="35" spans="1:4" ht="63.75" customHeight="1" thickBot="1" x14ac:dyDescent="0.3">
      <c r="A35" s="567"/>
      <c r="B35" s="556"/>
      <c r="C35" s="182" t="s">
        <v>162</v>
      </c>
      <c r="D35" s="376" t="s">
        <v>161</v>
      </c>
    </row>
    <row r="36" spans="1:4" ht="63.75" customHeight="1" x14ac:dyDescent="0.25">
      <c r="A36" s="568" t="s">
        <v>300</v>
      </c>
      <c r="B36" s="586"/>
      <c r="C36" s="185" t="s">
        <v>162</v>
      </c>
      <c r="D36" s="377" t="s">
        <v>161</v>
      </c>
    </row>
    <row r="37" spans="1:4" ht="63.75" customHeight="1" x14ac:dyDescent="0.25">
      <c r="A37" s="558"/>
      <c r="B37" s="586"/>
      <c r="C37" s="183" t="s">
        <v>162</v>
      </c>
      <c r="D37" s="375" t="s">
        <v>161</v>
      </c>
    </row>
    <row r="38" spans="1:4" ht="63.75" customHeight="1" x14ac:dyDescent="0.25">
      <c r="A38" s="558"/>
      <c r="B38" s="586"/>
      <c r="C38" s="183" t="s">
        <v>162</v>
      </c>
      <c r="D38" s="375" t="s">
        <v>161</v>
      </c>
    </row>
    <row r="39" spans="1:4" ht="63.75" customHeight="1" x14ac:dyDescent="0.25">
      <c r="A39" s="558"/>
      <c r="B39" s="586"/>
      <c r="C39" s="183" t="s">
        <v>162</v>
      </c>
      <c r="D39" s="375" t="s">
        <v>161</v>
      </c>
    </row>
    <row r="40" spans="1:4" ht="63.75" customHeight="1" thickBot="1" x14ac:dyDescent="0.3">
      <c r="A40" s="559"/>
      <c r="B40" s="587"/>
      <c r="C40" s="182" t="s">
        <v>162</v>
      </c>
      <c r="D40" s="376" t="s">
        <v>161</v>
      </c>
    </row>
    <row r="41" spans="1:4" ht="63.75" customHeight="1" x14ac:dyDescent="0.25">
      <c r="A41" s="557" t="s">
        <v>301</v>
      </c>
      <c r="B41" s="585"/>
      <c r="C41" s="184" t="s">
        <v>162</v>
      </c>
      <c r="D41" s="374" t="s">
        <v>161</v>
      </c>
    </row>
    <row r="42" spans="1:4" ht="63.75" customHeight="1" x14ac:dyDescent="0.25">
      <c r="A42" s="558"/>
      <c r="B42" s="586"/>
      <c r="C42" s="183" t="s">
        <v>162</v>
      </c>
      <c r="D42" s="375" t="s">
        <v>161</v>
      </c>
    </row>
    <row r="43" spans="1:4" ht="63.75" customHeight="1" x14ac:dyDescent="0.25">
      <c r="A43" s="558"/>
      <c r="B43" s="586"/>
      <c r="C43" s="183" t="s">
        <v>162</v>
      </c>
      <c r="D43" s="375" t="s">
        <v>161</v>
      </c>
    </row>
    <row r="44" spans="1:4" ht="63.75" customHeight="1" x14ac:dyDescent="0.25">
      <c r="A44" s="558"/>
      <c r="B44" s="586"/>
      <c r="C44" s="183" t="s">
        <v>162</v>
      </c>
      <c r="D44" s="375" t="s">
        <v>161</v>
      </c>
    </row>
    <row r="45" spans="1:4" ht="63.75" customHeight="1" thickBot="1" x14ac:dyDescent="0.3">
      <c r="A45" s="559"/>
      <c r="B45" s="587"/>
      <c r="C45" s="182" t="s">
        <v>162</v>
      </c>
      <c r="D45" s="376" t="s">
        <v>161</v>
      </c>
    </row>
    <row r="46" spans="1:4" ht="61.5" customHeight="1" x14ac:dyDescent="0.25">
      <c r="A46" s="557" t="s">
        <v>302</v>
      </c>
      <c r="B46" s="585"/>
      <c r="C46" s="184" t="s">
        <v>162</v>
      </c>
      <c r="D46" s="374" t="s">
        <v>161</v>
      </c>
    </row>
    <row r="47" spans="1:4" ht="63.75" customHeight="1" x14ac:dyDescent="0.25">
      <c r="A47" s="558"/>
      <c r="B47" s="586"/>
      <c r="C47" s="183" t="s">
        <v>162</v>
      </c>
      <c r="D47" s="375" t="s">
        <v>161</v>
      </c>
    </row>
    <row r="48" spans="1:4" ht="63.75" customHeight="1" x14ac:dyDescent="0.25">
      <c r="A48" s="558"/>
      <c r="B48" s="586"/>
      <c r="C48" s="183" t="s">
        <v>162</v>
      </c>
      <c r="D48" s="375" t="s">
        <v>161</v>
      </c>
    </row>
    <row r="49" spans="1:4" ht="63.75" customHeight="1" x14ac:dyDescent="0.25">
      <c r="A49" s="558"/>
      <c r="B49" s="586"/>
      <c r="C49" s="183" t="s">
        <v>162</v>
      </c>
      <c r="D49" s="375" t="s">
        <v>161</v>
      </c>
    </row>
    <row r="50" spans="1:4" ht="63.75" customHeight="1" thickBot="1" x14ac:dyDescent="0.3">
      <c r="A50" s="559"/>
      <c r="B50" s="587"/>
      <c r="C50" s="182" t="s">
        <v>162</v>
      </c>
      <c r="D50" s="376" t="s">
        <v>161</v>
      </c>
    </row>
    <row r="51" spans="1:4" ht="33.75" customHeight="1" thickBot="1" x14ac:dyDescent="0.3">
      <c r="A51" s="447" t="s">
        <v>330</v>
      </c>
      <c r="B51" s="435" t="s">
        <v>160</v>
      </c>
      <c r="C51" s="241" t="s">
        <v>159</v>
      </c>
      <c r="D51" s="378" t="s">
        <v>158</v>
      </c>
    </row>
    <row r="52" spans="1:4" ht="97.5" customHeight="1" x14ac:dyDescent="0.25">
      <c r="A52" s="239" t="s">
        <v>157</v>
      </c>
      <c r="B52" s="433" t="s">
        <v>156</v>
      </c>
      <c r="C52" s="240" t="s">
        <v>155</v>
      </c>
      <c r="D52" s="379" t="s">
        <v>154</v>
      </c>
    </row>
    <row r="53" spans="1:4" ht="97.5" customHeight="1" x14ac:dyDescent="0.25">
      <c r="A53" s="231" t="s">
        <v>157</v>
      </c>
      <c r="B53" s="434" t="s">
        <v>156</v>
      </c>
      <c r="C53" s="179" t="s">
        <v>155</v>
      </c>
      <c r="D53" s="380" t="s">
        <v>154</v>
      </c>
    </row>
    <row r="54" spans="1:4" ht="97.5" customHeight="1" thickBot="1" x14ac:dyDescent="0.3">
      <c r="A54" s="232" t="s">
        <v>157</v>
      </c>
      <c r="B54" s="438" t="s">
        <v>156</v>
      </c>
      <c r="C54" s="177" t="s">
        <v>155</v>
      </c>
      <c r="D54" s="381" t="s">
        <v>154</v>
      </c>
    </row>
    <row r="55" spans="1:4" ht="15" customHeight="1" thickBot="1" x14ac:dyDescent="0.3">
      <c r="A55" s="181"/>
      <c r="B55" s="181"/>
      <c r="C55" s="181"/>
      <c r="D55" s="181"/>
    </row>
    <row r="56" spans="1:4" ht="22.5" customHeight="1" x14ac:dyDescent="0.25">
      <c r="A56" s="540" t="s">
        <v>153</v>
      </c>
      <c r="B56" s="541"/>
      <c r="C56" s="541"/>
      <c r="D56" s="542"/>
    </row>
    <row r="57" spans="1:4" ht="52.5" customHeight="1" thickBot="1" x14ac:dyDescent="0.3">
      <c r="A57" s="594" t="s">
        <v>240</v>
      </c>
      <c r="B57" s="595"/>
      <c r="C57" s="595"/>
      <c r="D57" s="596"/>
    </row>
    <row r="58" spans="1:4" ht="15" customHeight="1" thickBot="1" x14ac:dyDescent="0.3">
      <c r="A58" s="138"/>
      <c r="B58" s="138"/>
      <c r="C58" s="138"/>
      <c r="D58" s="138"/>
    </row>
    <row r="59" spans="1:4" s="168" customFormat="1" ht="22.5" customHeight="1" x14ac:dyDescent="0.25">
      <c r="A59" s="540" t="s">
        <v>172</v>
      </c>
      <c r="B59" s="541"/>
      <c r="C59" s="541"/>
      <c r="D59" s="542"/>
    </row>
    <row r="60" spans="1:4" s="168" customFormat="1" ht="30" customHeight="1" x14ac:dyDescent="0.25">
      <c r="A60" s="543" t="s">
        <v>169</v>
      </c>
      <c r="B60" s="552" t="s">
        <v>168</v>
      </c>
      <c r="C60" s="545" t="s">
        <v>167</v>
      </c>
      <c r="D60" s="546"/>
    </row>
    <row r="61" spans="1:4" s="168" customFormat="1" ht="30" customHeight="1" thickBot="1" x14ac:dyDescent="0.3">
      <c r="A61" s="544"/>
      <c r="B61" s="553"/>
      <c r="C61" s="229" t="s">
        <v>166</v>
      </c>
      <c r="D61" s="373" t="s">
        <v>165</v>
      </c>
    </row>
    <row r="62" spans="1:4" s="168" customFormat="1" ht="63.75" customHeight="1" x14ac:dyDescent="0.25">
      <c r="A62" s="560" t="s">
        <v>303</v>
      </c>
      <c r="B62" s="554" t="s">
        <v>164</v>
      </c>
      <c r="C62" s="184" t="s">
        <v>162</v>
      </c>
      <c r="D62" s="374" t="s">
        <v>161</v>
      </c>
    </row>
    <row r="63" spans="1:4" s="168" customFormat="1" ht="63.75" customHeight="1" x14ac:dyDescent="0.25">
      <c r="A63" s="561"/>
      <c r="B63" s="555"/>
      <c r="C63" s="183" t="s">
        <v>162</v>
      </c>
      <c r="D63" s="375" t="s">
        <v>161</v>
      </c>
    </row>
    <row r="64" spans="1:4" s="168" customFormat="1" ht="63.75" customHeight="1" x14ac:dyDescent="0.25">
      <c r="A64" s="561"/>
      <c r="B64" s="555"/>
      <c r="C64" s="183" t="s">
        <v>162</v>
      </c>
      <c r="D64" s="375" t="s">
        <v>161</v>
      </c>
    </row>
    <row r="65" spans="1:4" s="168" customFormat="1" ht="63.75" customHeight="1" x14ac:dyDescent="0.25">
      <c r="A65" s="561"/>
      <c r="B65" s="555"/>
      <c r="C65" s="183" t="s">
        <v>162</v>
      </c>
      <c r="D65" s="375" t="s">
        <v>161</v>
      </c>
    </row>
    <row r="66" spans="1:4" s="168" customFormat="1" ht="63.75" customHeight="1" thickBot="1" x14ac:dyDescent="0.3">
      <c r="A66" s="562"/>
      <c r="B66" s="556"/>
      <c r="C66" s="182" t="s">
        <v>162</v>
      </c>
      <c r="D66" s="376" t="s">
        <v>161</v>
      </c>
    </row>
    <row r="67" spans="1:4" s="168" customFormat="1" ht="63.75" customHeight="1" x14ac:dyDescent="0.25">
      <c r="A67" s="563" t="s">
        <v>304</v>
      </c>
      <c r="B67" s="554" t="s">
        <v>163</v>
      </c>
      <c r="C67" s="184" t="s">
        <v>162</v>
      </c>
      <c r="D67" s="374" t="s">
        <v>161</v>
      </c>
    </row>
    <row r="68" spans="1:4" s="168" customFormat="1" ht="63.75" customHeight="1" x14ac:dyDescent="0.25">
      <c r="A68" s="564"/>
      <c r="B68" s="555"/>
      <c r="C68" s="185" t="s">
        <v>162</v>
      </c>
      <c r="D68" s="377" t="s">
        <v>161</v>
      </c>
    </row>
    <row r="69" spans="1:4" s="168" customFormat="1" ht="63.75" customHeight="1" x14ac:dyDescent="0.25">
      <c r="A69" s="565"/>
      <c r="B69" s="555"/>
      <c r="C69" s="183" t="s">
        <v>162</v>
      </c>
      <c r="D69" s="375" t="s">
        <v>161</v>
      </c>
    </row>
    <row r="70" spans="1:4" s="168" customFormat="1" ht="63.75" customHeight="1" x14ac:dyDescent="0.25">
      <c r="A70" s="566"/>
      <c r="B70" s="555"/>
      <c r="C70" s="183" t="s">
        <v>162</v>
      </c>
      <c r="D70" s="375" t="s">
        <v>161</v>
      </c>
    </row>
    <row r="71" spans="1:4" s="168" customFormat="1" ht="62.25" customHeight="1" thickBot="1" x14ac:dyDescent="0.3">
      <c r="A71" s="567"/>
      <c r="B71" s="556"/>
      <c r="C71" s="182" t="s">
        <v>162</v>
      </c>
      <c r="D71" s="376" t="s">
        <v>161</v>
      </c>
    </row>
    <row r="72" spans="1:4" s="168" customFormat="1" ht="63.75" customHeight="1" x14ac:dyDescent="0.25">
      <c r="A72" s="557" t="s">
        <v>305</v>
      </c>
      <c r="B72" s="599"/>
      <c r="C72" s="184" t="s">
        <v>162</v>
      </c>
      <c r="D72" s="374" t="s">
        <v>161</v>
      </c>
    </row>
    <row r="73" spans="1:4" s="168" customFormat="1" ht="63.75" customHeight="1" x14ac:dyDescent="0.25">
      <c r="A73" s="558"/>
      <c r="B73" s="600"/>
      <c r="C73" s="183" t="s">
        <v>162</v>
      </c>
      <c r="D73" s="375" t="s">
        <v>161</v>
      </c>
    </row>
    <row r="74" spans="1:4" s="168" customFormat="1" ht="63.75" customHeight="1" x14ac:dyDescent="0.25">
      <c r="A74" s="558"/>
      <c r="B74" s="600"/>
      <c r="C74" s="183" t="s">
        <v>162</v>
      </c>
      <c r="D74" s="375" t="s">
        <v>161</v>
      </c>
    </row>
    <row r="75" spans="1:4" s="168" customFormat="1" ht="63.75" customHeight="1" x14ac:dyDescent="0.25">
      <c r="A75" s="558"/>
      <c r="B75" s="600"/>
      <c r="C75" s="183" t="s">
        <v>162</v>
      </c>
      <c r="D75" s="375" t="s">
        <v>161</v>
      </c>
    </row>
    <row r="76" spans="1:4" s="168" customFormat="1" ht="63.75" customHeight="1" thickBot="1" x14ac:dyDescent="0.3">
      <c r="A76" s="559"/>
      <c r="B76" s="601"/>
      <c r="C76" s="182" t="s">
        <v>162</v>
      </c>
      <c r="D76" s="376" t="s">
        <v>161</v>
      </c>
    </row>
    <row r="77" spans="1:4" s="168" customFormat="1" ht="63.75" customHeight="1" x14ac:dyDescent="0.25">
      <c r="A77" s="557" t="s">
        <v>306</v>
      </c>
      <c r="B77" s="585"/>
      <c r="C77" s="184" t="s">
        <v>162</v>
      </c>
      <c r="D77" s="374" t="s">
        <v>161</v>
      </c>
    </row>
    <row r="78" spans="1:4" s="168" customFormat="1" ht="63.75" customHeight="1" x14ac:dyDescent="0.25">
      <c r="A78" s="558"/>
      <c r="B78" s="586"/>
      <c r="C78" s="183" t="s">
        <v>162</v>
      </c>
      <c r="D78" s="375" t="s">
        <v>161</v>
      </c>
    </row>
    <row r="79" spans="1:4" s="168" customFormat="1" ht="63.75" customHeight="1" x14ac:dyDescent="0.25">
      <c r="A79" s="558"/>
      <c r="B79" s="586"/>
      <c r="C79" s="183" t="s">
        <v>162</v>
      </c>
      <c r="D79" s="375" t="s">
        <v>161</v>
      </c>
    </row>
    <row r="80" spans="1:4" s="168" customFormat="1" ht="63.75" customHeight="1" x14ac:dyDescent="0.25">
      <c r="A80" s="558"/>
      <c r="B80" s="586"/>
      <c r="C80" s="183" t="s">
        <v>162</v>
      </c>
      <c r="D80" s="375" t="s">
        <v>161</v>
      </c>
    </row>
    <row r="81" spans="1:4" s="168" customFormat="1" ht="63.75" customHeight="1" thickBot="1" x14ac:dyDescent="0.3">
      <c r="A81" s="559"/>
      <c r="B81" s="587"/>
      <c r="C81" s="182" t="s">
        <v>162</v>
      </c>
      <c r="D81" s="376" t="s">
        <v>161</v>
      </c>
    </row>
    <row r="82" spans="1:4" s="168" customFormat="1" ht="63.75" customHeight="1" x14ac:dyDescent="0.25">
      <c r="A82" s="557" t="s">
        <v>307</v>
      </c>
      <c r="B82" s="585"/>
      <c r="C82" s="184" t="s">
        <v>162</v>
      </c>
      <c r="D82" s="374" t="s">
        <v>161</v>
      </c>
    </row>
    <row r="83" spans="1:4" s="168" customFormat="1" ht="63.75" customHeight="1" x14ac:dyDescent="0.25">
      <c r="A83" s="558"/>
      <c r="B83" s="586"/>
      <c r="C83" s="183" t="s">
        <v>162</v>
      </c>
      <c r="D83" s="375" t="s">
        <v>161</v>
      </c>
    </row>
    <row r="84" spans="1:4" s="168" customFormat="1" ht="63.75" customHeight="1" x14ac:dyDescent="0.25">
      <c r="A84" s="558"/>
      <c r="B84" s="586"/>
      <c r="C84" s="183" t="s">
        <v>162</v>
      </c>
      <c r="D84" s="375" t="s">
        <v>161</v>
      </c>
    </row>
    <row r="85" spans="1:4" s="168" customFormat="1" ht="63.75" customHeight="1" x14ac:dyDescent="0.25">
      <c r="A85" s="558"/>
      <c r="B85" s="586"/>
      <c r="C85" s="183" t="s">
        <v>162</v>
      </c>
      <c r="D85" s="375" t="s">
        <v>161</v>
      </c>
    </row>
    <row r="86" spans="1:4" s="168" customFormat="1" ht="63.75" customHeight="1" thickBot="1" x14ac:dyDescent="0.3">
      <c r="A86" s="559"/>
      <c r="B86" s="587"/>
      <c r="C86" s="182" t="s">
        <v>162</v>
      </c>
      <c r="D86" s="376" t="s">
        <v>161</v>
      </c>
    </row>
    <row r="87" spans="1:4" s="168" customFormat="1" ht="30" customHeight="1" thickBot="1" x14ac:dyDescent="0.3">
      <c r="A87" s="447" t="s">
        <v>330</v>
      </c>
      <c r="B87" s="435" t="s">
        <v>160</v>
      </c>
      <c r="C87" s="241" t="s">
        <v>159</v>
      </c>
      <c r="D87" s="378" t="s">
        <v>158</v>
      </c>
    </row>
    <row r="88" spans="1:4" s="168" customFormat="1" ht="97.5" customHeight="1" x14ac:dyDescent="0.25">
      <c r="A88" s="239" t="s">
        <v>157</v>
      </c>
      <c r="B88" s="433" t="s">
        <v>156</v>
      </c>
      <c r="C88" s="240" t="s">
        <v>155</v>
      </c>
      <c r="D88" s="379" t="s">
        <v>154</v>
      </c>
    </row>
    <row r="89" spans="1:4" s="168" customFormat="1" ht="97.5" customHeight="1" x14ac:dyDescent="0.25">
      <c r="A89" s="231" t="s">
        <v>157</v>
      </c>
      <c r="B89" s="434" t="s">
        <v>156</v>
      </c>
      <c r="C89" s="179" t="s">
        <v>155</v>
      </c>
      <c r="D89" s="380" t="s">
        <v>154</v>
      </c>
    </row>
    <row r="90" spans="1:4" s="168" customFormat="1" ht="97.5" customHeight="1" thickBot="1" x14ac:dyDescent="0.3">
      <c r="A90" s="232" t="s">
        <v>157</v>
      </c>
      <c r="B90" s="439" t="s">
        <v>156</v>
      </c>
      <c r="C90" s="177" t="s">
        <v>155</v>
      </c>
      <c r="D90" s="381" t="s">
        <v>154</v>
      </c>
    </row>
    <row r="91" spans="1:4" s="168" customFormat="1" ht="30.75" customHeight="1" thickBot="1" x14ac:dyDescent="0.3">
      <c r="A91" s="181"/>
      <c r="B91" s="181"/>
      <c r="C91" s="181"/>
      <c r="D91" s="181"/>
    </row>
    <row r="92" spans="1:4" s="168" customFormat="1" ht="20.25" customHeight="1" x14ac:dyDescent="0.25">
      <c r="A92" s="580" t="s">
        <v>153</v>
      </c>
      <c r="B92" s="581"/>
      <c r="C92" s="581"/>
      <c r="D92" s="582"/>
    </row>
    <row r="93" spans="1:4" s="168" customFormat="1" ht="47.25" customHeight="1" thickBot="1" x14ac:dyDescent="0.3">
      <c r="A93" s="594" t="s">
        <v>240</v>
      </c>
      <c r="B93" s="595"/>
      <c r="C93" s="595"/>
      <c r="D93" s="596"/>
    </row>
    <row r="94" spans="1:4" s="168" customFormat="1" ht="15" customHeight="1" thickBot="1" x14ac:dyDescent="0.3"/>
    <row r="95" spans="1:4" s="168" customFormat="1" ht="18.600000000000001" customHeight="1" thickBot="1" x14ac:dyDescent="0.3">
      <c r="A95" s="603" t="s">
        <v>171</v>
      </c>
      <c r="B95" s="512"/>
      <c r="C95" s="512"/>
      <c r="D95" s="513"/>
    </row>
    <row r="96" spans="1:4" s="168" customFormat="1" ht="30" customHeight="1" x14ac:dyDescent="0.25">
      <c r="A96" s="602" t="s">
        <v>169</v>
      </c>
      <c r="B96" s="598" t="s">
        <v>168</v>
      </c>
      <c r="C96" s="588" t="s">
        <v>167</v>
      </c>
      <c r="D96" s="589"/>
    </row>
    <row r="97" spans="1:4" s="168" customFormat="1" ht="30" customHeight="1" thickBot="1" x14ac:dyDescent="0.3">
      <c r="A97" s="593"/>
      <c r="B97" s="597"/>
      <c r="C97" s="372" t="s">
        <v>166</v>
      </c>
      <c r="D97" s="384" t="s">
        <v>165</v>
      </c>
    </row>
    <row r="98" spans="1:4" s="168" customFormat="1" ht="63.75" customHeight="1" x14ac:dyDescent="0.25">
      <c r="A98" s="560" t="s">
        <v>308</v>
      </c>
      <c r="B98" s="573" t="s">
        <v>164</v>
      </c>
      <c r="C98" s="184" t="s">
        <v>162</v>
      </c>
      <c r="D98" s="374" t="s">
        <v>161</v>
      </c>
    </row>
    <row r="99" spans="1:4" s="168" customFormat="1" ht="63.75" customHeight="1" x14ac:dyDescent="0.25">
      <c r="A99" s="561"/>
      <c r="B99" s="574"/>
      <c r="C99" s="183" t="s">
        <v>162</v>
      </c>
      <c r="D99" s="375" t="s">
        <v>161</v>
      </c>
    </row>
    <row r="100" spans="1:4" s="168" customFormat="1" ht="63.75" customHeight="1" x14ac:dyDescent="0.25">
      <c r="A100" s="561"/>
      <c r="B100" s="574"/>
      <c r="C100" s="183" t="s">
        <v>162</v>
      </c>
      <c r="D100" s="375" t="s">
        <v>161</v>
      </c>
    </row>
    <row r="101" spans="1:4" s="168" customFormat="1" ht="63.75" customHeight="1" x14ac:dyDescent="0.25">
      <c r="A101" s="561"/>
      <c r="B101" s="574"/>
      <c r="C101" s="183" t="s">
        <v>162</v>
      </c>
      <c r="D101" s="375" t="s">
        <v>161</v>
      </c>
    </row>
    <row r="102" spans="1:4" s="168" customFormat="1" ht="63.75" customHeight="1" thickBot="1" x14ac:dyDescent="0.3">
      <c r="A102" s="562"/>
      <c r="B102" s="575"/>
      <c r="C102" s="182" t="s">
        <v>162</v>
      </c>
      <c r="D102" s="376" t="s">
        <v>161</v>
      </c>
    </row>
    <row r="103" spans="1:4" s="168" customFormat="1" ht="63.75" customHeight="1" x14ac:dyDescent="0.25">
      <c r="A103" s="563" t="s">
        <v>309</v>
      </c>
      <c r="B103" s="554" t="s">
        <v>163</v>
      </c>
      <c r="C103" s="184" t="s">
        <v>162</v>
      </c>
      <c r="D103" s="374" t="s">
        <v>161</v>
      </c>
    </row>
    <row r="104" spans="1:4" s="168" customFormat="1" ht="63.75" customHeight="1" x14ac:dyDescent="0.25">
      <c r="A104" s="564"/>
      <c r="B104" s="555"/>
      <c r="C104" s="185" t="s">
        <v>162</v>
      </c>
      <c r="D104" s="377" t="s">
        <v>161</v>
      </c>
    </row>
    <row r="105" spans="1:4" s="168" customFormat="1" ht="63.75" customHeight="1" x14ac:dyDescent="0.25">
      <c r="A105" s="565"/>
      <c r="B105" s="555"/>
      <c r="C105" s="183" t="s">
        <v>162</v>
      </c>
      <c r="D105" s="375" t="s">
        <v>161</v>
      </c>
    </row>
    <row r="106" spans="1:4" s="168" customFormat="1" ht="63.75" customHeight="1" x14ac:dyDescent="0.25">
      <c r="A106" s="566"/>
      <c r="B106" s="555"/>
      <c r="C106" s="183" t="s">
        <v>162</v>
      </c>
      <c r="D106" s="375" t="s">
        <v>161</v>
      </c>
    </row>
    <row r="107" spans="1:4" s="168" customFormat="1" ht="63.75" customHeight="1" thickBot="1" x14ac:dyDescent="0.3">
      <c r="A107" s="567"/>
      <c r="B107" s="556"/>
      <c r="C107" s="182" t="s">
        <v>162</v>
      </c>
      <c r="D107" s="376" t="s">
        <v>161</v>
      </c>
    </row>
    <row r="108" spans="1:4" s="168" customFormat="1" ht="63.75" customHeight="1" x14ac:dyDescent="0.25">
      <c r="A108" s="557" t="s">
        <v>310</v>
      </c>
      <c r="B108" s="585"/>
      <c r="C108" s="184" t="s">
        <v>162</v>
      </c>
      <c r="D108" s="374" t="s">
        <v>161</v>
      </c>
    </row>
    <row r="109" spans="1:4" s="168" customFormat="1" ht="63.75" customHeight="1" x14ac:dyDescent="0.25">
      <c r="A109" s="558"/>
      <c r="B109" s="586"/>
      <c r="C109" s="183" t="s">
        <v>162</v>
      </c>
      <c r="D109" s="375" t="s">
        <v>161</v>
      </c>
    </row>
    <row r="110" spans="1:4" s="168" customFormat="1" ht="63.75" customHeight="1" x14ac:dyDescent="0.25">
      <c r="A110" s="558"/>
      <c r="B110" s="586"/>
      <c r="C110" s="183" t="s">
        <v>162</v>
      </c>
      <c r="D110" s="375" t="s">
        <v>161</v>
      </c>
    </row>
    <row r="111" spans="1:4" s="168" customFormat="1" ht="63.75" customHeight="1" x14ac:dyDescent="0.25">
      <c r="A111" s="558"/>
      <c r="B111" s="586"/>
      <c r="C111" s="183" t="s">
        <v>162</v>
      </c>
      <c r="D111" s="375" t="s">
        <v>161</v>
      </c>
    </row>
    <row r="112" spans="1:4" s="168" customFormat="1" ht="63.75" customHeight="1" thickBot="1" x14ac:dyDescent="0.3">
      <c r="A112" s="559"/>
      <c r="B112" s="587"/>
      <c r="C112" s="182" t="s">
        <v>162</v>
      </c>
      <c r="D112" s="376" t="s">
        <v>161</v>
      </c>
    </row>
    <row r="113" spans="1:4" s="168" customFormat="1" ht="63.75" customHeight="1" x14ac:dyDescent="0.25">
      <c r="A113" s="557" t="s">
        <v>311</v>
      </c>
      <c r="B113" s="585"/>
      <c r="C113" s="184" t="s">
        <v>162</v>
      </c>
      <c r="D113" s="374" t="s">
        <v>161</v>
      </c>
    </row>
    <row r="114" spans="1:4" s="168" customFormat="1" ht="63.75" customHeight="1" x14ac:dyDescent="0.25">
      <c r="A114" s="558"/>
      <c r="B114" s="586"/>
      <c r="C114" s="183" t="s">
        <v>162</v>
      </c>
      <c r="D114" s="375" t="s">
        <v>161</v>
      </c>
    </row>
    <row r="115" spans="1:4" s="168" customFormat="1" ht="63.75" customHeight="1" x14ac:dyDescent="0.25">
      <c r="A115" s="558"/>
      <c r="B115" s="586"/>
      <c r="C115" s="183" t="s">
        <v>162</v>
      </c>
      <c r="D115" s="375" t="s">
        <v>161</v>
      </c>
    </row>
    <row r="116" spans="1:4" s="168" customFormat="1" ht="63.75" customHeight="1" x14ac:dyDescent="0.25">
      <c r="A116" s="558"/>
      <c r="B116" s="586"/>
      <c r="C116" s="183" t="s">
        <v>162</v>
      </c>
      <c r="D116" s="375" t="s">
        <v>161</v>
      </c>
    </row>
    <row r="117" spans="1:4" s="168" customFormat="1" ht="63.75" customHeight="1" thickBot="1" x14ac:dyDescent="0.3">
      <c r="A117" s="559"/>
      <c r="B117" s="587"/>
      <c r="C117" s="182" t="s">
        <v>162</v>
      </c>
      <c r="D117" s="376" t="s">
        <v>161</v>
      </c>
    </row>
    <row r="118" spans="1:4" s="168" customFormat="1" ht="63.75" customHeight="1" x14ac:dyDescent="0.25">
      <c r="A118" s="557" t="s">
        <v>312</v>
      </c>
      <c r="B118" s="585"/>
      <c r="C118" s="184" t="s">
        <v>162</v>
      </c>
      <c r="D118" s="374" t="s">
        <v>161</v>
      </c>
    </row>
    <row r="119" spans="1:4" s="168" customFormat="1" ht="63.75" customHeight="1" x14ac:dyDescent="0.25">
      <c r="A119" s="558"/>
      <c r="B119" s="586"/>
      <c r="C119" s="183" t="s">
        <v>162</v>
      </c>
      <c r="D119" s="375" t="s">
        <v>161</v>
      </c>
    </row>
    <row r="120" spans="1:4" s="168" customFormat="1" ht="63.75" customHeight="1" x14ac:dyDescent="0.25">
      <c r="A120" s="558"/>
      <c r="B120" s="586"/>
      <c r="C120" s="183" t="s">
        <v>162</v>
      </c>
      <c r="D120" s="375" t="s">
        <v>161</v>
      </c>
    </row>
    <row r="121" spans="1:4" s="168" customFormat="1" ht="63.75" customHeight="1" x14ac:dyDescent="0.25">
      <c r="A121" s="558"/>
      <c r="B121" s="586"/>
      <c r="C121" s="183" t="s">
        <v>162</v>
      </c>
      <c r="D121" s="375" t="s">
        <v>161</v>
      </c>
    </row>
    <row r="122" spans="1:4" s="168" customFormat="1" ht="63.75" customHeight="1" thickBot="1" x14ac:dyDescent="0.3">
      <c r="A122" s="559"/>
      <c r="B122" s="587"/>
      <c r="C122" s="182" t="s">
        <v>162</v>
      </c>
      <c r="D122" s="376" t="s">
        <v>161</v>
      </c>
    </row>
    <row r="123" spans="1:4" s="168" customFormat="1" ht="33.75" customHeight="1" thickBot="1" x14ac:dyDescent="0.3">
      <c r="A123" s="447" t="s">
        <v>330</v>
      </c>
      <c r="B123" s="435" t="s">
        <v>160</v>
      </c>
      <c r="C123" s="241" t="s">
        <v>159</v>
      </c>
      <c r="D123" s="378" t="s">
        <v>158</v>
      </c>
    </row>
    <row r="124" spans="1:4" s="168" customFormat="1" ht="90" customHeight="1" x14ac:dyDescent="0.25">
      <c r="A124" s="239" t="s">
        <v>157</v>
      </c>
      <c r="B124" s="440" t="s">
        <v>156</v>
      </c>
      <c r="C124" s="240" t="s">
        <v>155</v>
      </c>
      <c r="D124" s="379" t="s">
        <v>154</v>
      </c>
    </row>
    <row r="125" spans="1:4" s="168" customFormat="1" ht="90" customHeight="1" x14ac:dyDescent="0.25">
      <c r="A125" s="231" t="s">
        <v>157</v>
      </c>
      <c r="B125" s="437" t="s">
        <v>156</v>
      </c>
      <c r="C125" s="179" t="s">
        <v>155</v>
      </c>
      <c r="D125" s="380" t="s">
        <v>154</v>
      </c>
    </row>
    <row r="126" spans="1:4" s="168" customFormat="1" ht="90" customHeight="1" thickBot="1" x14ac:dyDescent="0.3">
      <c r="A126" s="232" t="s">
        <v>157</v>
      </c>
      <c r="B126" s="438" t="s">
        <v>156</v>
      </c>
      <c r="C126" s="177" t="s">
        <v>155</v>
      </c>
      <c r="D126" s="381" t="s">
        <v>154</v>
      </c>
    </row>
    <row r="127" spans="1:4" s="168" customFormat="1" ht="15.75" thickBot="1" x14ac:dyDescent="0.3">
      <c r="A127" s="181"/>
      <c r="B127" s="181"/>
      <c r="C127" s="181"/>
      <c r="D127" s="181"/>
    </row>
    <row r="128" spans="1:4" s="168" customFormat="1" ht="22.5" customHeight="1" x14ac:dyDescent="0.25">
      <c r="A128" s="540" t="s">
        <v>153</v>
      </c>
      <c r="B128" s="541"/>
      <c r="C128" s="541"/>
      <c r="D128" s="542"/>
    </row>
    <row r="129" spans="1:4" s="168" customFormat="1" ht="45" customHeight="1" thickBot="1" x14ac:dyDescent="0.3">
      <c r="A129" s="594" t="s">
        <v>240</v>
      </c>
      <c r="B129" s="595"/>
      <c r="C129" s="595"/>
      <c r="D129" s="596"/>
    </row>
    <row r="130" spans="1:4" s="168" customFormat="1" ht="15.75" thickBot="1" x14ac:dyDescent="0.3"/>
    <row r="131" spans="1:4" s="168" customFormat="1" ht="22.5" customHeight="1" x14ac:dyDescent="0.25">
      <c r="A131" s="540" t="s">
        <v>170</v>
      </c>
      <c r="B131" s="541"/>
      <c r="C131" s="541"/>
      <c r="D131" s="542"/>
    </row>
    <row r="132" spans="1:4" s="168" customFormat="1" ht="30" customHeight="1" x14ac:dyDescent="0.25">
      <c r="A132" s="544" t="s">
        <v>169</v>
      </c>
      <c r="B132" s="553" t="s">
        <v>168</v>
      </c>
      <c r="C132" s="571" t="s">
        <v>167</v>
      </c>
      <c r="D132" s="572"/>
    </row>
    <row r="133" spans="1:4" s="168" customFormat="1" ht="30" customHeight="1" thickBot="1" x14ac:dyDescent="0.3">
      <c r="A133" s="593"/>
      <c r="B133" s="597"/>
      <c r="C133" s="372" t="s">
        <v>166</v>
      </c>
      <c r="D133" s="384" t="s">
        <v>165</v>
      </c>
    </row>
    <row r="134" spans="1:4" s="168" customFormat="1" ht="63.75" customHeight="1" x14ac:dyDescent="0.25">
      <c r="A134" s="560" t="s">
        <v>313</v>
      </c>
      <c r="B134" s="573" t="s">
        <v>164</v>
      </c>
      <c r="C134" s="184" t="s">
        <v>162</v>
      </c>
      <c r="D134" s="374" t="s">
        <v>161</v>
      </c>
    </row>
    <row r="135" spans="1:4" s="168" customFormat="1" ht="63.75" customHeight="1" x14ac:dyDescent="0.25">
      <c r="A135" s="561"/>
      <c r="B135" s="574"/>
      <c r="C135" s="183" t="s">
        <v>162</v>
      </c>
      <c r="D135" s="375" t="s">
        <v>161</v>
      </c>
    </row>
    <row r="136" spans="1:4" s="168" customFormat="1" ht="63.75" customHeight="1" x14ac:dyDescent="0.25">
      <c r="A136" s="561"/>
      <c r="B136" s="574"/>
      <c r="C136" s="183" t="s">
        <v>162</v>
      </c>
      <c r="D136" s="375" t="s">
        <v>161</v>
      </c>
    </row>
    <row r="137" spans="1:4" s="168" customFormat="1" ht="63.75" customHeight="1" x14ac:dyDescent="0.25">
      <c r="A137" s="561"/>
      <c r="B137" s="574"/>
      <c r="C137" s="183" t="s">
        <v>162</v>
      </c>
      <c r="D137" s="375" t="s">
        <v>161</v>
      </c>
    </row>
    <row r="138" spans="1:4" s="168" customFormat="1" ht="63.75" customHeight="1" thickBot="1" x14ac:dyDescent="0.3">
      <c r="A138" s="562"/>
      <c r="B138" s="575"/>
      <c r="C138" s="182" t="s">
        <v>162</v>
      </c>
      <c r="D138" s="376" t="s">
        <v>161</v>
      </c>
    </row>
    <row r="139" spans="1:4" s="168" customFormat="1" ht="63.75" customHeight="1" x14ac:dyDescent="0.25">
      <c r="A139" s="563" t="s">
        <v>314</v>
      </c>
      <c r="B139" s="573" t="s">
        <v>163</v>
      </c>
      <c r="C139" s="184" t="s">
        <v>162</v>
      </c>
      <c r="D139" s="374" t="s">
        <v>161</v>
      </c>
    </row>
    <row r="140" spans="1:4" s="168" customFormat="1" ht="63.75" customHeight="1" x14ac:dyDescent="0.25">
      <c r="A140" s="564"/>
      <c r="B140" s="574"/>
      <c r="C140" s="185" t="s">
        <v>162</v>
      </c>
      <c r="D140" s="377" t="s">
        <v>161</v>
      </c>
    </row>
    <row r="141" spans="1:4" s="168" customFormat="1" ht="63.75" customHeight="1" x14ac:dyDescent="0.25">
      <c r="A141" s="565"/>
      <c r="B141" s="574"/>
      <c r="C141" s="183" t="s">
        <v>162</v>
      </c>
      <c r="D141" s="375" t="s">
        <v>161</v>
      </c>
    </row>
    <row r="142" spans="1:4" s="168" customFormat="1" ht="63.75" customHeight="1" x14ac:dyDescent="0.25">
      <c r="A142" s="566"/>
      <c r="B142" s="574"/>
      <c r="C142" s="183" t="s">
        <v>162</v>
      </c>
      <c r="D142" s="375" t="s">
        <v>161</v>
      </c>
    </row>
    <row r="143" spans="1:4" s="168" customFormat="1" ht="63.75" customHeight="1" thickBot="1" x14ac:dyDescent="0.3">
      <c r="A143" s="567"/>
      <c r="B143" s="575"/>
      <c r="C143" s="182" t="s">
        <v>162</v>
      </c>
      <c r="D143" s="376" t="s">
        <v>161</v>
      </c>
    </row>
    <row r="144" spans="1:4" s="168" customFormat="1" ht="63.75" customHeight="1" x14ac:dyDescent="0.25">
      <c r="A144" s="557" t="s">
        <v>315</v>
      </c>
      <c r="B144" s="585"/>
      <c r="C144" s="184" t="s">
        <v>162</v>
      </c>
      <c r="D144" s="374" t="s">
        <v>161</v>
      </c>
    </row>
    <row r="145" spans="1:4" s="168" customFormat="1" ht="63.75" customHeight="1" x14ac:dyDescent="0.25">
      <c r="A145" s="558"/>
      <c r="B145" s="586"/>
      <c r="C145" s="183" t="s">
        <v>162</v>
      </c>
      <c r="D145" s="375" t="s">
        <v>161</v>
      </c>
    </row>
    <row r="146" spans="1:4" s="168" customFormat="1" ht="63.75" customHeight="1" x14ac:dyDescent="0.25">
      <c r="A146" s="558"/>
      <c r="B146" s="586"/>
      <c r="C146" s="183" t="s">
        <v>162</v>
      </c>
      <c r="D146" s="375" t="s">
        <v>161</v>
      </c>
    </row>
    <row r="147" spans="1:4" s="168" customFormat="1" ht="63.75" customHeight="1" x14ac:dyDescent="0.25">
      <c r="A147" s="558"/>
      <c r="B147" s="586"/>
      <c r="C147" s="183" t="s">
        <v>162</v>
      </c>
      <c r="D147" s="375" t="s">
        <v>161</v>
      </c>
    </row>
    <row r="148" spans="1:4" s="168" customFormat="1" ht="63.75" customHeight="1" thickBot="1" x14ac:dyDescent="0.3">
      <c r="A148" s="559"/>
      <c r="B148" s="587"/>
      <c r="C148" s="182" t="s">
        <v>162</v>
      </c>
      <c r="D148" s="376" t="s">
        <v>161</v>
      </c>
    </row>
    <row r="149" spans="1:4" s="168" customFormat="1" ht="63.75" customHeight="1" x14ac:dyDescent="0.25">
      <c r="A149" s="557" t="s">
        <v>316</v>
      </c>
      <c r="B149" s="585"/>
      <c r="C149" s="184" t="s">
        <v>162</v>
      </c>
      <c r="D149" s="374" t="s">
        <v>161</v>
      </c>
    </row>
    <row r="150" spans="1:4" s="168" customFormat="1" ht="63.75" customHeight="1" x14ac:dyDescent="0.25">
      <c r="A150" s="558"/>
      <c r="B150" s="586"/>
      <c r="C150" s="183" t="s">
        <v>162</v>
      </c>
      <c r="D150" s="375" t="s">
        <v>161</v>
      </c>
    </row>
    <row r="151" spans="1:4" s="168" customFormat="1" ht="63.75" customHeight="1" x14ac:dyDescent="0.25">
      <c r="A151" s="558"/>
      <c r="B151" s="586"/>
      <c r="C151" s="183" t="s">
        <v>162</v>
      </c>
      <c r="D151" s="375" t="s">
        <v>161</v>
      </c>
    </row>
    <row r="152" spans="1:4" s="168" customFormat="1" ht="63.75" customHeight="1" x14ac:dyDescent="0.25">
      <c r="A152" s="558"/>
      <c r="B152" s="586"/>
      <c r="C152" s="183" t="s">
        <v>162</v>
      </c>
      <c r="D152" s="375" t="s">
        <v>161</v>
      </c>
    </row>
    <row r="153" spans="1:4" s="168" customFormat="1" ht="63.75" customHeight="1" thickBot="1" x14ac:dyDescent="0.3">
      <c r="A153" s="559"/>
      <c r="B153" s="587"/>
      <c r="C153" s="182" t="s">
        <v>162</v>
      </c>
      <c r="D153" s="376" t="s">
        <v>161</v>
      </c>
    </row>
    <row r="154" spans="1:4" s="168" customFormat="1" ht="63.75" customHeight="1" x14ac:dyDescent="0.25">
      <c r="A154" s="557" t="s">
        <v>317</v>
      </c>
      <c r="B154" s="585"/>
      <c r="C154" s="184" t="s">
        <v>162</v>
      </c>
      <c r="D154" s="374" t="s">
        <v>161</v>
      </c>
    </row>
    <row r="155" spans="1:4" s="168" customFormat="1" ht="63.75" customHeight="1" x14ac:dyDescent="0.25">
      <c r="A155" s="558"/>
      <c r="B155" s="586"/>
      <c r="C155" s="183" t="s">
        <v>162</v>
      </c>
      <c r="D155" s="375" t="s">
        <v>161</v>
      </c>
    </row>
    <row r="156" spans="1:4" s="168" customFormat="1" ht="63.75" customHeight="1" x14ac:dyDescent="0.25">
      <c r="A156" s="558"/>
      <c r="B156" s="586"/>
      <c r="C156" s="183" t="s">
        <v>162</v>
      </c>
      <c r="D156" s="375" t="s">
        <v>161</v>
      </c>
    </row>
    <row r="157" spans="1:4" s="168" customFormat="1" ht="63.75" customHeight="1" x14ac:dyDescent="0.25">
      <c r="A157" s="558"/>
      <c r="B157" s="586"/>
      <c r="C157" s="183" t="s">
        <v>162</v>
      </c>
      <c r="D157" s="375" t="s">
        <v>161</v>
      </c>
    </row>
    <row r="158" spans="1:4" s="168" customFormat="1" ht="63.75" customHeight="1" thickBot="1" x14ac:dyDescent="0.3">
      <c r="A158" s="559"/>
      <c r="B158" s="587"/>
      <c r="C158" s="182" t="s">
        <v>162</v>
      </c>
      <c r="D158" s="376" t="s">
        <v>161</v>
      </c>
    </row>
    <row r="159" spans="1:4" s="168" customFormat="1" ht="33.75" customHeight="1" thickBot="1" x14ac:dyDescent="0.3">
      <c r="A159" s="447" t="s">
        <v>330</v>
      </c>
      <c r="B159" s="435" t="s">
        <v>160</v>
      </c>
      <c r="C159" s="241" t="s">
        <v>159</v>
      </c>
      <c r="D159" s="378" t="s">
        <v>158</v>
      </c>
    </row>
    <row r="160" spans="1:4" s="168" customFormat="1" ht="90" customHeight="1" x14ac:dyDescent="0.25">
      <c r="A160" s="385" t="s">
        <v>157</v>
      </c>
      <c r="B160" s="436" t="s">
        <v>156</v>
      </c>
      <c r="C160" s="386" t="s">
        <v>155</v>
      </c>
      <c r="D160" s="387" t="s">
        <v>154</v>
      </c>
    </row>
    <row r="161" spans="1:4" s="168" customFormat="1" ht="90" customHeight="1" x14ac:dyDescent="0.25">
      <c r="A161" s="231" t="s">
        <v>157</v>
      </c>
      <c r="B161" s="437" t="s">
        <v>156</v>
      </c>
      <c r="C161" s="179" t="s">
        <v>155</v>
      </c>
      <c r="D161" s="380" t="s">
        <v>154</v>
      </c>
    </row>
    <row r="162" spans="1:4" s="168" customFormat="1" ht="90" customHeight="1" thickBot="1" x14ac:dyDescent="0.3">
      <c r="A162" s="232" t="s">
        <v>157</v>
      </c>
      <c r="B162" s="438" t="s">
        <v>156</v>
      </c>
      <c r="C162" s="177" t="s">
        <v>155</v>
      </c>
      <c r="D162" s="381" t="s">
        <v>154</v>
      </c>
    </row>
    <row r="163" spans="1:4" s="168" customFormat="1" ht="15" customHeight="1" thickBot="1" x14ac:dyDescent="0.3">
      <c r="A163" s="181"/>
      <c r="B163" s="181"/>
      <c r="C163" s="181"/>
      <c r="D163" s="181"/>
    </row>
    <row r="164" spans="1:4" s="168" customFormat="1" ht="22.5" customHeight="1" x14ac:dyDescent="0.25">
      <c r="A164" s="540" t="s">
        <v>153</v>
      </c>
      <c r="B164" s="541"/>
      <c r="C164" s="541"/>
      <c r="D164" s="542"/>
    </row>
    <row r="165" spans="1:4" s="168" customFormat="1" ht="45" customHeight="1" thickBot="1" x14ac:dyDescent="0.3">
      <c r="A165" s="590" t="s">
        <v>240</v>
      </c>
      <c r="B165" s="591"/>
      <c r="C165" s="591"/>
      <c r="D165" s="592"/>
    </row>
    <row r="166" spans="1:4" ht="15" customHeight="1" thickBot="1" x14ac:dyDescent="0.3">
      <c r="A166" s="168"/>
      <c r="B166" s="168"/>
      <c r="C166" s="168"/>
      <c r="D166" s="168"/>
    </row>
    <row r="167" spans="1:4" ht="22.5" customHeight="1" x14ac:dyDescent="0.25">
      <c r="A167" s="580" t="s">
        <v>152</v>
      </c>
      <c r="B167" s="581"/>
      <c r="C167" s="581"/>
      <c r="D167" s="582"/>
    </row>
    <row r="168" spans="1:4" ht="22.5" customHeight="1" thickBot="1" x14ac:dyDescent="0.3">
      <c r="A168" s="370" t="s">
        <v>151</v>
      </c>
      <c r="B168" s="388" t="s">
        <v>212</v>
      </c>
      <c r="C168" s="371" t="s">
        <v>149</v>
      </c>
      <c r="D168" s="389" t="s">
        <v>150</v>
      </c>
    </row>
    <row r="169" spans="1:4" ht="120" customHeight="1" x14ac:dyDescent="0.25">
      <c r="A169" s="390" t="s">
        <v>148</v>
      </c>
      <c r="B169" s="386" t="s">
        <v>147</v>
      </c>
      <c r="C169" s="391" t="s">
        <v>146</v>
      </c>
      <c r="D169" s="392"/>
    </row>
    <row r="170" spans="1:4" ht="120" customHeight="1" x14ac:dyDescent="0.25">
      <c r="A170" s="180" t="s">
        <v>148</v>
      </c>
      <c r="B170" s="179" t="s">
        <v>147</v>
      </c>
      <c r="C170" s="233" t="s">
        <v>146</v>
      </c>
      <c r="D170" s="393"/>
    </row>
    <row r="171" spans="1:4" ht="120" customHeight="1" x14ac:dyDescent="0.25">
      <c r="A171" s="180" t="s">
        <v>148</v>
      </c>
      <c r="B171" s="179" t="s">
        <v>147</v>
      </c>
      <c r="C171" s="233" t="s">
        <v>146</v>
      </c>
      <c r="D171" s="393"/>
    </row>
    <row r="172" spans="1:4" ht="120.75" customHeight="1" x14ac:dyDescent="0.25">
      <c r="A172" s="180" t="s">
        <v>148</v>
      </c>
      <c r="B172" s="179" t="s">
        <v>147</v>
      </c>
      <c r="C172" s="233" t="s">
        <v>146</v>
      </c>
      <c r="D172" s="393"/>
    </row>
    <row r="173" spans="1:4" ht="120" customHeight="1" thickBot="1" x14ac:dyDescent="0.3">
      <c r="A173" s="178" t="s">
        <v>148</v>
      </c>
      <c r="B173" s="177" t="s">
        <v>147</v>
      </c>
      <c r="C173" s="244" t="s">
        <v>146</v>
      </c>
      <c r="D173" s="394"/>
    </row>
    <row r="174" spans="1:4" ht="15.75" thickBot="1" x14ac:dyDescent="0.3">
      <c r="A174" s="138"/>
      <c r="B174" s="138"/>
      <c r="C174" s="138"/>
      <c r="D174" s="138"/>
    </row>
    <row r="175" spans="1:4" ht="22.5" customHeight="1" x14ac:dyDescent="0.25">
      <c r="A175" s="540" t="s">
        <v>145</v>
      </c>
      <c r="B175" s="541"/>
      <c r="C175" s="541"/>
      <c r="D175" s="542"/>
    </row>
    <row r="176" spans="1:4" ht="18.75" customHeight="1" x14ac:dyDescent="0.25">
      <c r="A176" s="583" t="s">
        <v>144</v>
      </c>
      <c r="B176" s="584"/>
      <c r="C176" s="578" t="s">
        <v>342</v>
      </c>
      <c r="D176" s="579"/>
    </row>
    <row r="177" spans="1:4" ht="45" customHeight="1" x14ac:dyDescent="0.25">
      <c r="A177" s="569" t="s">
        <v>143</v>
      </c>
      <c r="B177" s="570"/>
      <c r="C177" s="569" t="s">
        <v>343</v>
      </c>
      <c r="D177" s="570"/>
    </row>
    <row r="178" spans="1:4" ht="45" customHeight="1" thickBot="1" x14ac:dyDescent="0.3">
      <c r="A178" s="576" t="s">
        <v>143</v>
      </c>
      <c r="B178" s="577"/>
      <c r="C178" s="569" t="s">
        <v>343</v>
      </c>
      <c r="D178" s="570"/>
    </row>
  </sheetData>
  <mergeCells count="88">
    <mergeCell ref="A26:A30"/>
    <mergeCell ref="A96:A97"/>
    <mergeCell ref="A118:A122"/>
    <mergeCell ref="A103:A107"/>
    <mergeCell ref="A98:A102"/>
    <mergeCell ref="A92:D92"/>
    <mergeCell ref="A93:D93"/>
    <mergeCell ref="A95:D95"/>
    <mergeCell ref="A108:A112"/>
    <mergeCell ref="A113:A117"/>
    <mergeCell ref="B108:B112"/>
    <mergeCell ref="B113:B117"/>
    <mergeCell ref="B26:B30"/>
    <mergeCell ref="B31:B35"/>
    <mergeCell ref="B36:B40"/>
    <mergeCell ref="B41:B45"/>
    <mergeCell ref="B98:B102"/>
    <mergeCell ref="B103:B107"/>
    <mergeCell ref="B72:B76"/>
    <mergeCell ref="B77:B81"/>
    <mergeCell ref="B82:B86"/>
    <mergeCell ref="A57:D57"/>
    <mergeCell ref="B60:B61"/>
    <mergeCell ref="B62:B66"/>
    <mergeCell ref="B67:B71"/>
    <mergeCell ref="B96:B97"/>
    <mergeCell ref="B46:B50"/>
    <mergeCell ref="C96:D96"/>
    <mergeCell ref="B149:B153"/>
    <mergeCell ref="B154:B158"/>
    <mergeCell ref="A165:D165"/>
    <mergeCell ref="A164:D164"/>
    <mergeCell ref="A132:A133"/>
    <mergeCell ref="A139:A143"/>
    <mergeCell ref="B118:B122"/>
    <mergeCell ref="A129:D129"/>
    <mergeCell ref="A131:D131"/>
    <mergeCell ref="A128:D128"/>
    <mergeCell ref="B139:B143"/>
    <mergeCell ref="A134:A138"/>
    <mergeCell ref="B132:B133"/>
    <mergeCell ref="A56:D56"/>
    <mergeCell ref="C178:D178"/>
    <mergeCell ref="C132:D132"/>
    <mergeCell ref="A177:B177"/>
    <mergeCell ref="B134:B138"/>
    <mergeCell ref="A178:B178"/>
    <mergeCell ref="A175:D175"/>
    <mergeCell ref="C176:D176"/>
    <mergeCell ref="C177:D177"/>
    <mergeCell ref="A167:D167"/>
    <mergeCell ref="A176:B176"/>
    <mergeCell ref="A144:A148"/>
    <mergeCell ref="A149:A153"/>
    <mergeCell ref="A154:A158"/>
    <mergeCell ref="B144:B148"/>
    <mergeCell ref="A4:D4"/>
    <mergeCell ref="B6:B7"/>
    <mergeCell ref="B8:B12"/>
    <mergeCell ref="B13:B15"/>
    <mergeCell ref="A82:A86"/>
    <mergeCell ref="A60:A61"/>
    <mergeCell ref="C60:D60"/>
    <mergeCell ref="A62:A66"/>
    <mergeCell ref="A67:A71"/>
    <mergeCell ref="A31:A35"/>
    <mergeCell ref="A36:A40"/>
    <mergeCell ref="A41:A45"/>
    <mergeCell ref="A46:A50"/>
    <mergeCell ref="A72:A76"/>
    <mergeCell ref="A77:A81"/>
    <mergeCell ref="A59:D59"/>
    <mergeCell ref="A1:D1"/>
    <mergeCell ref="A8:A12"/>
    <mergeCell ref="A13:A15"/>
    <mergeCell ref="A24:A25"/>
    <mergeCell ref="C24:D24"/>
    <mergeCell ref="A19:D19"/>
    <mergeCell ref="B24:B25"/>
    <mergeCell ref="A18:D18"/>
    <mergeCell ref="A20:D20"/>
    <mergeCell ref="A21:D21"/>
    <mergeCell ref="A23:D23"/>
    <mergeCell ref="A6:A7"/>
    <mergeCell ref="C6:D6"/>
    <mergeCell ref="A5:D5"/>
    <mergeCell ref="A17:D17"/>
    <mergeCell ref="A3:D3"/>
  </mergeCells>
  <pageMargins left="0.7" right="0.7" top="0.75" bottom="0.75" header="0.3" footer="0.3"/>
  <pageSetup paperSize="9" scale="97" fitToHeight="0" orientation="landscape" r:id="rId1"/>
  <headerFooter>
    <oddHeader>&amp;CLatvia-Lithuania-Belarus ENI CBC programme</oddHeader>
    <oddFooter>&amp;L&amp;"-,Italic"Final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showGridLines="0" zoomScaleNormal="100" workbookViewId="0">
      <selection activeCell="B30" sqref="B30"/>
    </sheetView>
  </sheetViews>
  <sheetFormatPr defaultRowHeight="15" x14ac:dyDescent="0.25"/>
  <cols>
    <col min="1" max="1" width="14.28515625" customWidth="1"/>
    <col min="2" max="2" width="30" customWidth="1"/>
    <col min="3" max="3" width="23.85546875" customWidth="1"/>
    <col min="4" max="6" width="20" customWidth="1"/>
    <col min="7" max="7" width="14.28515625" customWidth="1"/>
    <col min="8" max="8" width="0.28515625" hidden="1" customWidth="1"/>
    <col min="9" max="9" width="20" customWidth="1"/>
    <col min="10" max="10" width="25.7109375" customWidth="1"/>
  </cols>
  <sheetData>
    <row r="1" spans="1:12" s="463" customFormat="1" ht="22.5" customHeight="1" x14ac:dyDescent="0.25">
      <c r="A1" s="528" t="s">
        <v>206</v>
      </c>
      <c r="B1" s="528"/>
      <c r="C1" s="528"/>
      <c r="D1" s="528"/>
      <c r="E1" s="528"/>
      <c r="F1" s="528"/>
      <c r="G1" s="528"/>
      <c r="H1" s="528"/>
      <c r="I1" s="528"/>
      <c r="J1" s="528"/>
    </row>
    <row r="2" spans="1:12" x14ac:dyDescent="0.25">
      <c r="A2" s="176"/>
      <c r="B2" s="176"/>
      <c r="C2" s="176"/>
      <c r="D2" s="176"/>
      <c r="E2" s="176"/>
      <c r="F2" s="176"/>
      <c r="G2" s="176"/>
      <c r="H2" s="176"/>
      <c r="I2" s="176"/>
      <c r="J2" s="176"/>
    </row>
    <row r="3" spans="1:12" ht="16.5" customHeight="1" x14ac:dyDescent="0.25">
      <c r="A3" s="626" t="s">
        <v>205</v>
      </c>
      <c r="B3" s="627"/>
      <c r="C3" s="627"/>
      <c r="D3" s="627"/>
      <c r="E3" s="627"/>
      <c r="F3" s="627"/>
      <c r="G3" s="627"/>
      <c r="H3" s="627"/>
      <c r="I3" s="627"/>
      <c r="J3" s="627"/>
    </row>
    <row r="4" spans="1:12" ht="15.75" customHeight="1" x14ac:dyDescent="0.25">
      <c r="A4" s="626" t="s">
        <v>243</v>
      </c>
      <c r="B4" s="626"/>
      <c r="C4" s="626"/>
      <c r="D4" s="626"/>
      <c r="E4" s="626"/>
      <c r="F4" s="626"/>
      <c r="G4" s="626"/>
      <c r="H4" s="626"/>
      <c r="I4" s="626"/>
      <c r="J4" s="626"/>
    </row>
    <row r="5" spans="1:12" ht="19.5" customHeight="1" thickBot="1" x14ac:dyDescent="0.3">
      <c r="A5" s="626" t="s">
        <v>204</v>
      </c>
      <c r="B5" s="626"/>
      <c r="C5" s="626"/>
      <c r="D5" s="626"/>
      <c r="E5" s="626"/>
      <c r="F5" s="626"/>
      <c r="G5" s="626"/>
      <c r="H5" s="626"/>
      <c r="I5" s="626"/>
      <c r="J5" s="626"/>
    </row>
    <row r="6" spans="1:12" ht="48" customHeight="1" x14ac:dyDescent="0.25">
      <c r="A6" s="620" t="s">
        <v>203</v>
      </c>
      <c r="B6" s="621"/>
      <c r="C6" s="624" t="s">
        <v>202</v>
      </c>
      <c r="D6" s="624" t="s">
        <v>201</v>
      </c>
      <c r="E6" s="624" t="s">
        <v>200</v>
      </c>
      <c r="F6" s="628" t="s">
        <v>199</v>
      </c>
      <c r="G6" s="624" t="s">
        <v>198</v>
      </c>
      <c r="H6" s="219"/>
      <c r="I6" s="624" t="s">
        <v>197</v>
      </c>
      <c r="J6" s="624" t="s">
        <v>196</v>
      </c>
      <c r="L6" s="24"/>
    </row>
    <row r="7" spans="1:12" ht="33.75" customHeight="1" thickBot="1" x14ac:dyDescent="0.3">
      <c r="A7" s="622"/>
      <c r="B7" s="623"/>
      <c r="C7" s="625"/>
      <c r="D7" s="625"/>
      <c r="E7" s="625"/>
      <c r="F7" s="629"/>
      <c r="G7" s="625"/>
      <c r="H7" s="395"/>
      <c r="I7" s="625"/>
      <c r="J7" s="625"/>
    </row>
    <row r="8" spans="1:12" ht="65.25" customHeight="1" thickBot="1" x14ac:dyDescent="0.3">
      <c r="A8" s="257" t="s">
        <v>195</v>
      </c>
      <c r="B8" s="218"/>
      <c r="C8" s="217"/>
      <c r="D8" s="234"/>
      <c r="E8" s="234"/>
      <c r="F8" s="234"/>
      <c r="G8" s="234"/>
      <c r="H8" s="235" t="s">
        <v>194</v>
      </c>
      <c r="I8" s="446"/>
      <c r="J8" s="464"/>
    </row>
    <row r="9" spans="1:12" ht="30" customHeight="1" x14ac:dyDescent="0.25">
      <c r="A9" s="606" t="s">
        <v>193</v>
      </c>
      <c r="B9" s="216" t="s">
        <v>192</v>
      </c>
      <c r="C9" s="215"/>
      <c r="D9" s="214"/>
      <c r="E9" s="208"/>
      <c r="F9" s="208"/>
      <c r="G9" s="206"/>
      <c r="H9" s="214"/>
      <c r="I9" s="442"/>
      <c r="J9" s="465"/>
      <c r="L9" s="33"/>
    </row>
    <row r="10" spans="1:12" ht="30" customHeight="1" x14ac:dyDescent="0.25">
      <c r="A10" s="607"/>
      <c r="B10" s="213" t="s">
        <v>191</v>
      </c>
      <c r="C10" s="212"/>
      <c r="D10" s="204"/>
      <c r="E10" s="204"/>
      <c r="F10" s="204"/>
      <c r="G10" s="203"/>
      <c r="H10" s="204"/>
      <c r="I10" s="441"/>
      <c r="J10" s="466"/>
    </row>
    <row r="11" spans="1:12" ht="30" customHeight="1" thickBot="1" x14ac:dyDescent="0.3">
      <c r="A11" s="608"/>
      <c r="B11" s="211"/>
      <c r="C11" s="210"/>
      <c r="D11" s="198"/>
      <c r="E11" s="198"/>
      <c r="F11" s="198"/>
      <c r="G11" s="197"/>
      <c r="H11" s="198"/>
      <c r="I11" s="443"/>
      <c r="J11" s="467"/>
    </row>
    <row r="12" spans="1:12" ht="30" customHeight="1" x14ac:dyDescent="0.25">
      <c r="A12" s="614" t="s">
        <v>190</v>
      </c>
      <c r="B12" s="194" t="s">
        <v>189</v>
      </c>
      <c r="C12" s="194"/>
      <c r="D12" s="195"/>
      <c r="E12" s="209"/>
      <c r="F12" s="208"/>
      <c r="G12" s="207"/>
      <c r="H12" s="206"/>
      <c r="I12" s="444"/>
      <c r="J12" s="465"/>
      <c r="L12" s="24"/>
    </row>
    <row r="13" spans="1:12" ht="30" customHeight="1" x14ac:dyDescent="0.25">
      <c r="A13" s="614"/>
      <c r="B13" s="191" t="s">
        <v>188</v>
      </c>
      <c r="C13" s="191"/>
      <c r="D13" s="191"/>
      <c r="E13" s="205"/>
      <c r="F13" s="204"/>
      <c r="G13" s="203"/>
      <c r="H13" s="203"/>
      <c r="I13" s="193"/>
      <c r="J13" s="466"/>
    </row>
    <row r="14" spans="1:12" ht="30" customHeight="1" x14ac:dyDescent="0.25">
      <c r="A14" s="614"/>
      <c r="B14" s="191" t="s">
        <v>187</v>
      </c>
      <c r="C14" s="191"/>
      <c r="D14" s="191"/>
      <c r="E14" s="205"/>
      <c r="F14" s="204"/>
      <c r="G14" s="203"/>
      <c r="H14" s="203"/>
      <c r="I14" s="193"/>
      <c r="J14" s="466"/>
    </row>
    <row r="15" spans="1:12" ht="30" customHeight="1" x14ac:dyDescent="0.25">
      <c r="A15" s="614"/>
      <c r="B15" s="191" t="s">
        <v>186</v>
      </c>
      <c r="C15" s="191"/>
      <c r="D15" s="191"/>
      <c r="E15" s="205"/>
      <c r="F15" s="204"/>
      <c r="G15" s="203"/>
      <c r="H15" s="202"/>
      <c r="I15" s="201"/>
      <c r="J15" s="466"/>
    </row>
    <row r="16" spans="1:12" ht="30" customHeight="1" thickBot="1" x14ac:dyDescent="0.3">
      <c r="A16" s="615"/>
      <c r="B16" s="200" t="s">
        <v>185</v>
      </c>
      <c r="C16" s="190"/>
      <c r="D16" s="190"/>
      <c r="E16" s="199"/>
      <c r="F16" s="198"/>
      <c r="G16" s="197"/>
      <c r="H16" s="196"/>
      <c r="I16" s="445"/>
      <c r="J16" s="467"/>
    </row>
    <row r="17" spans="1:12" ht="30" customHeight="1" x14ac:dyDescent="0.25">
      <c r="A17" s="613" t="s">
        <v>184</v>
      </c>
      <c r="B17" s="195" t="s">
        <v>183</v>
      </c>
      <c r="C17" s="195"/>
      <c r="D17" s="609"/>
      <c r="E17" s="610"/>
      <c r="F17" s="610"/>
      <c r="G17" s="610"/>
      <c r="H17" s="611"/>
      <c r="I17" s="611"/>
      <c r="J17" s="465"/>
      <c r="L17" s="24"/>
    </row>
    <row r="18" spans="1:12" ht="30" customHeight="1" x14ac:dyDescent="0.25">
      <c r="A18" s="614"/>
      <c r="B18" s="191" t="s">
        <v>182</v>
      </c>
      <c r="C18" s="191"/>
      <c r="D18" s="616"/>
      <c r="E18" s="617"/>
      <c r="F18" s="617"/>
      <c r="G18" s="617"/>
      <c r="H18" s="617"/>
      <c r="I18" s="617"/>
      <c r="J18" s="466"/>
    </row>
    <row r="19" spans="1:12" ht="30" customHeight="1" x14ac:dyDescent="0.25">
      <c r="A19" s="614"/>
      <c r="B19" s="194" t="s">
        <v>181</v>
      </c>
      <c r="C19" s="191"/>
      <c r="D19" s="193"/>
      <c r="E19" s="192"/>
      <c r="F19" s="192"/>
      <c r="G19" s="192"/>
      <c r="H19" s="192"/>
      <c r="I19" s="192"/>
      <c r="J19" s="466"/>
    </row>
    <row r="20" spans="1:12" ht="30" customHeight="1" x14ac:dyDescent="0.25">
      <c r="A20" s="614"/>
      <c r="B20" s="191" t="s">
        <v>180</v>
      </c>
      <c r="C20" s="191"/>
      <c r="D20" s="616"/>
      <c r="E20" s="617"/>
      <c r="F20" s="617"/>
      <c r="G20" s="617"/>
      <c r="H20" s="617"/>
      <c r="I20" s="617"/>
      <c r="J20" s="468"/>
    </row>
    <row r="21" spans="1:12" ht="30" customHeight="1" thickBot="1" x14ac:dyDescent="0.3">
      <c r="A21" s="615"/>
      <c r="B21" s="190" t="s">
        <v>179</v>
      </c>
      <c r="C21" s="189"/>
      <c r="D21" s="618"/>
      <c r="E21" s="619"/>
      <c r="F21" s="619"/>
      <c r="G21" s="619"/>
      <c r="H21" s="619"/>
      <c r="I21" s="619"/>
      <c r="J21" s="467"/>
    </row>
    <row r="23" spans="1:12" x14ac:dyDescent="0.25">
      <c r="A23" s="612" t="s">
        <v>178</v>
      </c>
      <c r="B23" s="612"/>
      <c r="C23" s="612"/>
      <c r="D23" s="612"/>
      <c r="E23" s="612"/>
      <c r="F23" s="612"/>
      <c r="G23" s="612"/>
      <c r="H23" s="612"/>
      <c r="I23" s="612"/>
    </row>
    <row r="24" spans="1:12" x14ac:dyDescent="0.25">
      <c r="A24" s="604" t="s">
        <v>324</v>
      </c>
      <c r="B24" s="604"/>
      <c r="C24" s="604"/>
      <c r="D24" s="604"/>
      <c r="E24" s="604"/>
      <c r="F24" s="604"/>
      <c r="G24" s="604"/>
      <c r="H24" s="604"/>
      <c r="I24" s="604"/>
    </row>
    <row r="25" spans="1:12" x14ac:dyDescent="0.25">
      <c r="A25" s="604" t="s">
        <v>325</v>
      </c>
      <c r="B25" s="604"/>
      <c r="C25" s="604"/>
      <c r="D25" s="604"/>
      <c r="E25" s="604"/>
      <c r="F25" s="604"/>
      <c r="G25" s="604"/>
      <c r="H25" s="604"/>
      <c r="I25" s="604"/>
    </row>
    <row r="26" spans="1:12" x14ac:dyDescent="0.25">
      <c r="A26" s="604" t="s">
        <v>320</v>
      </c>
      <c r="B26" s="604"/>
      <c r="C26" s="604"/>
      <c r="D26" s="604"/>
      <c r="E26" s="604"/>
      <c r="F26" s="604"/>
      <c r="G26" s="604"/>
      <c r="H26" s="604"/>
      <c r="I26" s="604"/>
    </row>
    <row r="27" spans="1:12" x14ac:dyDescent="0.25">
      <c r="A27" s="604" t="s">
        <v>321</v>
      </c>
      <c r="B27" s="604"/>
      <c r="C27" s="604"/>
      <c r="D27" s="604"/>
      <c r="E27" s="604"/>
      <c r="F27" s="604"/>
      <c r="G27" s="604"/>
      <c r="H27" s="604"/>
      <c r="I27" s="604"/>
    </row>
    <row r="28" spans="1:12" ht="30" customHeight="1" x14ac:dyDescent="0.25">
      <c r="A28" s="605" t="s">
        <v>322</v>
      </c>
      <c r="B28" s="605"/>
      <c r="C28" s="605"/>
      <c r="D28" s="605"/>
      <c r="E28" s="605"/>
      <c r="F28" s="605"/>
      <c r="G28" s="605"/>
      <c r="H28" s="605"/>
      <c r="I28" s="605"/>
      <c r="J28" s="605"/>
    </row>
  </sheetData>
  <mergeCells count="25">
    <mergeCell ref="A1:J1"/>
    <mergeCell ref="A6:B7"/>
    <mergeCell ref="C6:C7"/>
    <mergeCell ref="D6:D7"/>
    <mergeCell ref="E6:E7"/>
    <mergeCell ref="I6:I7"/>
    <mergeCell ref="J6:J7"/>
    <mergeCell ref="A3:J3"/>
    <mergeCell ref="A5:J5"/>
    <mergeCell ref="A4:J4"/>
    <mergeCell ref="F6:F7"/>
    <mergeCell ref="G6:G7"/>
    <mergeCell ref="A9:A11"/>
    <mergeCell ref="D17:I17"/>
    <mergeCell ref="A23:I23"/>
    <mergeCell ref="A17:A21"/>
    <mergeCell ref="D20:I20"/>
    <mergeCell ref="D21:I21"/>
    <mergeCell ref="A12:A16"/>
    <mergeCell ref="D18:I18"/>
    <mergeCell ref="A24:I24"/>
    <mergeCell ref="A25:I25"/>
    <mergeCell ref="A26:I26"/>
    <mergeCell ref="A27:I27"/>
    <mergeCell ref="A28:J28"/>
  </mergeCells>
  <pageMargins left="0.7" right="0.7" top="0.75" bottom="0.75" header="0.3" footer="0.3"/>
  <pageSetup scale="65" fitToHeight="0" orientation="landscape" r:id="rId1"/>
  <headerFooter>
    <oddHeader>&amp;CLatvia-Lithuania-Belarus ENI CBC programme</oddHeader>
    <oddFooter>&amp;L&amp;"-,Italic"Final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
  <sheetViews>
    <sheetView showGridLines="0" zoomScaleNormal="100" workbookViewId="0">
      <selection activeCell="B9" sqref="B9"/>
    </sheetView>
  </sheetViews>
  <sheetFormatPr defaultRowHeight="15" x14ac:dyDescent="0.25"/>
  <cols>
    <col min="1" max="1" width="47.28515625" customWidth="1"/>
    <col min="2" max="2" width="53.5703125" customWidth="1"/>
  </cols>
  <sheetData>
    <row r="1" spans="1:6" ht="22.5" customHeight="1" x14ac:dyDescent="0.25">
      <c r="A1" s="528" t="s">
        <v>232</v>
      </c>
      <c r="B1" s="528"/>
    </row>
    <row r="3" spans="1:6" ht="46.5" customHeight="1" x14ac:dyDescent="0.25">
      <c r="A3" s="630" t="s">
        <v>215</v>
      </c>
      <c r="B3" s="630"/>
      <c r="D3" s="224"/>
    </row>
    <row r="4" spans="1:6" ht="20.25" customHeight="1" x14ac:dyDescent="0.25">
      <c r="A4" s="483" t="s">
        <v>214</v>
      </c>
      <c r="B4" s="483" t="s">
        <v>213</v>
      </c>
    </row>
    <row r="5" spans="1:6" ht="45" customHeight="1" x14ac:dyDescent="0.25">
      <c r="A5" s="482"/>
      <c r="B5" s="482"/>
      <c r="D5" s="24"/>
    </row>
    <row r="6" spans="1:6" ht="45" customHeight="1" x14ac:dyDescent="0.25">
      <c r="A6" s="482"/>
      <c r="B6" s="482"/>
      <c r="D6" s="24"/>
    </row>
    <row r="7" spans="1:6" ht="45" customHeight="1" x14ac:dyDescent="0.25">
      <c r="A7" s="482"/>
      <c r="B7" s="482"/>
      <c r="D7" s="24"/>
    </row>
    <row r="8" spans="1:6" ht="45" customHeight="1" x14ac:dyDescent="0.25">
      <c r="A8" s="482"/>
      <c r="B8" s="482"/>
    </row>
    <row r="9" spans="1:6" ht="45" customHeight="1" x14ac:dyDescent="0.25">
      <c r="A9" s="482"/>
      <c r="B9" s="482"/>
    </row>
    <row r="12" spans="1:6" x14ac:dyDescent="0.25">
      <c r="A12" s="223"/>
      <c r="D12" s="24"/>
      <c r="F12" s="33"/>
    </row>
    <row r="14" spans="1:6" x14ac:dyDescent="0.25">
      <c r="A14" s="222"/>
      <c r="D14" s="221"/>
    </row>
  </sheetData>
  <mergeCells count="2">
    <mergeCell ref="A1:B1"/>
    <mergeCell ref="A3:B3"/>
  </mergeCells>
  <pageMargins left="0.70866141732283472" right="0.70866141732283472" top="0.74803149606299213" bottom="0.74803149606299213" header="0.31496062992125984" footer="0.31496062992125984"/>
  <pageSetup paperSize="9" scale="73" fitToHeight="0" orientation="portrait" r:id="rId1"/>
  <headerFooter>
    <oddHeader>&amp;CLatvia-Lithuania-Belarus ENI CBC programme</oddHeader>
    <oddFooter>&amp;L&amp;"-,Italic"Final Report&amp;R&amp;"-,Italic"Page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showGridLines="0" zoomScaleNormal="100" workbookViewId="0">
      <selection activeCell="G8" sqref="G8"/>
    </sheetView>
  </sheetViews>
  <sheetFormatPr defaultRowHeight="15" x14ac:dyDescent="0.25"/>
  <cols>
    <col min="1" max="1" width="39" customWidth="1"/>
    <col min="2" max="2" width="10.28515625" customWidth="1"/>
    <col min="3" max="3" width="30.28515625" customWidth="1"/>
    <col min="4" max="4" width="55.5703125" customWidth="1"/>
    <col min="5" max="5" width="12.7109375" customWidth="1"/>
  </cols>
  <sheetData>
    <row r="1" spans="1:9" ht="23.25" customHeight="1" x14ac:dyDescent="0.25">
      <c r="A1" s="528" t="s">
        <v>233</v>
      </c>
      <c r="B1" s="528"/>
      <c r="C1" s="528"/>
      <c r="D1" s="528"/>
      <c r="E1" s="238"/>
      <c r="F1" s="238"/>
    </row>
    <row r="2" spans="1:9" ht="15.75" thickBot="1" x14ac:dyDescent="0.3">
      <c r="A2" s="220"/>
      <c r="B2" s="220"/>
      <c r="C2" s="220"/>
      <c r="D2" s="220"/>
      <c r="E2" s="220"/>
      <c r="F2" s="220"/>
    </row>
    <row r="3" spans="1:9" x14ac:dyDescent="0.25">
      <c r="A3" s="540" t="s">
        <v>244</v>
      </c>
      <c r="B3" s="541"/>
      <c r="C3" s="541"/>
      <c r="D3" s="542"/>
      <c r="E3" s="220"/>
      <c r="F3" s="220"/>
    </row>
    <row r="4" spans="1:9" ht="99.75" customHeight="1" thickBot="1" x14ac:dyDescent="0.3">
      <c r="A4" s="634" t="s">
        <v>249</v>
      </c>
      <c r="B4" s="663"/>
      <c r="C4" s="663"/>
      <c r="D4" s="664"/>
      <c r="E4" s="220"/>
      <c r="F4" s="220"/>
      <c r="G4" s="187"/>
      <c r="H4" s="139"/>
    </row>
    <row r="5" spans="1:9" ht="15.75" thickBot="1" x14ac:dyDescent="0.3">
      <c r="G5" s="33"/>
    </row>
    <row r="6" spans="1:9" x14ac:dyDescent="0.25">
      <c r="A6" s="540" t="s">
        <v>250</v>
      </c>
      <c r="B6" s="541"/>
      <c r="C6" s="541"/>
      <c r="D6" s="542"/>
      <c r="G6" s="33"/>
    </row>
    <row r="7" spans="1:9" ht="83.25" customHeight="1" x14ac:dyDescent="0.25">
      <c r="A7" s="396" t="s">
        <v>245</v>
      </c>
      <c r="B7" s="654" t="s">
        <v>346</v>
      </c>
      <c r="C7" s="655"/>
      <c r="D7" s="656"/>
      <c r="E7" s="237"/>
      <c r="F7" s="237"/>
      <c r="G7" s="237"/>
      <c r="H7" s="237"/>
      <c r="I7" s="237"/>
    </row>
    <row r="8" spans="1:9" ht="30" customHeight="1" x14ac:dyDescent="0.25">
      <c r="A8" s="397" t="s">
        <v>246</v>
      </c>
      <c r="B8" s="657" t="s">
        <v>347</v>
      </c>
      <c r="C8" s="658"/>
      <c r="D8" s="659"/>
      <c r="E8" s="237"/>
      <c r="F8" s="237"/>
      <c r="G8" s="237"/>
      <c r="H8" s="237"/>
      <c r="I8" s="237"/>
    </row>
    <row r="9" spans="1:9" ht="30" customHeight="1" x14ac:dyDescent="0.25">
      <c r="A9" s="397" t="s">
        <v>251</v>
      </c>
      <c r="B9" s="657" t="s">
        <v>348</v>
      </c>
      <c r="C9" s="658"/>
      <c r="D9" s="659"/>
      <c r="E9" s="237"/>
      <c r="F9" s="237"/>
      <c r="G9" s="237"/>
      <c r="H9" s="237"/>
      <c r="I9" s="237"/>
    </row>
    <row r="10" spans="1:9" ht="48" customHeight="1" x14ac:dyDescent="0.25">
      <c r="A10" s="397" t="s">
        <v>247</v>
      </c>
      <c r="B10" s="657" t="s">
        <v>349</v>
      </c>
      <c r="C10" s="658"/>
      <c r="D10" s="659"/>
      <c r="E10" s="237"/>
      <c r="F10" s="237"/>
      <c r="G10" s="237"/>
      <c r="H10" s="237"/>
      <c r="I10" s="237"/>
    </row>
    <row r="11" spans="1:9" ht="30" customHeight="1" thickBot="1" x14ac:dyDescent="0.3">
      <c r="A11" s="398" t="s">
        <v>248</v>
      </c>
      <c r="B11" s="660" t="s">
        <v>350</v>
      </c>
      <c r="C11" s="661"/>
      <c r="D11" s="662"/>
      <c r="E11" s="237"/>
      <c r="F11" s="237"/>
      <c r="G11" s="237"/>
      <c r="H11" s="237"/>
      <c r="I11" s="237"/>
    </row>
    <row r="12" spans="1:9" ht="14.25" customHeight="1" thickBot="1" x14ac:dyDescent="0.3">
      <c r="G12" s="33"/>
    </row>
    <row r="13" spans="1:9" x14ac:dyDescent="0.25">
      <c r="A13" s="540" t="s">
        <v>253</v>
      </c>
      <c r="B13" s="541"/>
      <c r="C13" s="541"/>
      <c r="D13" s="542"/>
    </row>
    <row r="14" spans="1:9" x14ac:dyDescent="0.25">
      <c r="A14" s="643" t="s">
        <v>234</v>
      </c>
      <c r="B14" s="534" t="s">
        <v>212</v>
      </c>
      <c r="C14" s="534" t="s">
        <v>235</v>
      </c>
      <c r="D14" s="647" t="s">
        <v>236</v>
      </c>
    </row>
    <row r="15" spans="1:9" x14ac:dyDescent="0.25">
      <c r="A15" s="643"/>
      <c r="B15" s="534"/>
      <c r="C15" s="534"/>
      <c r="D15" s="647"/>
      <c r="F15" s="24"/>
    </row>
    <row r="16" spans="1:9" ht="60" customHeight="1" x14ac:dyDescent="0.25">
      <c r="A16" s="399"/>
      <c r="B16" s="243"/>
      <c r="C16" s="243"/>
      <c r="D16" s="400" t="s">
        <v>252</v>
      </c>
      <c r="F16" s="24"/>
    </row>
    <row r="17" spans="1:6" ht="60" customHeight="1" x14ac:dyDescent="0.25">
      <c r="A17" s="401"/>
      <c r="B17" s="242"/>
      <c r="C17" s="242"/>
      <c r="D17" s="402" t="s">
        <v>252</v>
      </c>
    </row>
    <row r="18" spans="1:6" ht="60" customHeight="1" x14ac:dyDescent="0.25">
      <c r="A18" s="401"/>
      <c r="B18" s="242"/>
      <c r="C18" s="242"/>
      <c r="D18" s="402" t="s">
        <v>252</v>
      </c>
    </row>
    <row r="19" spans="1:6" ht="60" customHeight="1" thickBot="1" x14ac:dyDescent="0.3">
      <c r="A19" s="403"/>
      <c r="B19" s="404"/>
      <c r="C19" s="404"/>
      <c r="D19" s="405" t="s">
        <v>252</v>
      </c>
    </row>
    <row r="20" spans="1:6" ht="15.75" customHeight="1" thickBot="1" x14ac:dyDescent="0.3"/>
    <row r="21" spans="1:6" ht="22.5" customHeight="1" x14ac:dyDescent="0.25">
      <c r="A21" s="631" t="s">
        <v>211</v>
      </c>
      <c r="B21" s="632"/>
      <c r="C21" s="632"/>
      <c r="D21" s="633"/>
    </row>
    <row r="22" spans="1:6" ht="30.75" customHeight="1" thickBot="1" x14ac:dyDescent="0.3">
      <c r="A22" s="634" t="s">
        <v>254</v>
      </c>
      <c r="B22" s="635"/>
      <c r="C22" s="635"/>
      <c r="D22" s="636"/>
      <c r="F22" s="24"/>
    </row>
    <row r="23" spans="1:6" ht="15.75" thickBot="1" x14ac:dyDescent="0.3"/>
    <row r="24" spans="1:6" ht="22.5" customHeight="1" x14ac:dyDescent="0.25">
      <c r="A24" s="540" t="s">
        <v>237</v>
      </c>
      <c r="B24" s="541"/>
      <c r="C24" s="541"/>
      <c r="D24" s="542"/>
    </row>
    <row r="25" spans="1:6" x14ac:dyDescent="0.25">
      <c r="A25" s="644" t="s">
        <v>210</v>
      </c>
      <c r="B25" s="645"/>
      <c r="C25" s="645"/>
      <c r="D25" s="646"/>
    </row>
    <row r="26" spans="1:6" ht="45" customHeight="1" x14ac:dyDescent="0.25">
      <c r="A26" s="640" t="s">
        <v>255</v>
      </c>
      <c r="B26" s="641"/>
      <c r="C26" s="641"/>
      <c r="D26" s="642"/>
      <c r="F26" s="24"/>
    </row>
    <row r="27" spans="1:6" x14ac:dyDescent="0.25">
      <c r="A27" s="637" t="s">
        <v>209</v>
      </c>
      <c r="B27" s="638"/>
      <c r="C27" s="638"/>
      <c r="D27" s="639"/>
      <c r="F27" s="33"/>
    </row>
    <row r="28" spans="1:6" ht="45" customHeight="1" x14ac:dyDescent="0.25">
      <c r="A28" s="640" t="s">
        <v>256</v>
      </c>
      <c r="B28" s="641"/>
      <c r="C28" s="641"/>
      <c r="D28" s="642"/>
    </row>
    <row r="29" spans="1:6" x14ac:dyDescent="0.25">
      <c r="A29" s="637" t="s">
        <v>257</v>
      </c>
      <c r="B29" s="638"/>
      <c r="C29" s="638"/>
      <c r="D29" s="639"/>
    </row>
    <row r="30" spans="1:6" ht="45" customHeight="1" x14ac:dyDescent="0.25">
      <c r="A30" s="648" t="s">
        <v>258</v>
      </c>
      <c r="B30" s="649"/>
      <c r="C30" s="649"/>
      <c r="D30" s="650"/>
      <c r="F30" s="139"/>
    </row>
    <row r="31" spans="1:6" x14ac:dyDescent="0.25">
      <c r="A31" s="637" t="s">
        <v>208</v>
      </c>
      <c r="B31" s="638"/>
      <c r="C31" s="638"/>
      <c r="D31" s="639"/>
      <c r="F31" s="33"/>
    </row>
    <row r="32" spans="1:6" ht="48" customHeight="1" x14ac:dyDescent="0.25">
      <c r="A32" s="640" t="s">
        <v>238</v>
      </c>
      <c r="B32" s="641"/>
      <c r="C32" s="641"/>
      <c r="D32" s="642"/>
    </row>
    <row r="33" spans="1:6" x14ac:dyDescent="0.25">
      <c r="A33" s="637" t="s">
        <v>259</v>
      </c>
      <c r="B33" s="638"/>
      <c r="C33" s="638"/>
      <c r="D33" s="639"/>
    </row>
    <row r="34" spans="1:6" ht="45" customHeight="1" x14ac:dyDescent="0.25">
      <c r="A34" s="640" t="s">
        <v>207</v>
      </c>
      <c r="B34" s="641"/>
      <c r="C34" s="641"/>
      <c r="D34" s="642"/>
    </row>
    <row r="35" spans="1:6" x14ac:dyDescent="0.25">
      <c r="A35" s="651" t="s">
        <v>260</v>
      </c>
      <c r="B35" s="652"/>
      <c r="C35" s="652"/>
      <c r="D35" s="653"/>
    </row>
    <row r="36" spans="1:6" ht="47.25" customHeight="1" thickBot="1" x14ac:dyDescent="0.3">
      <c r="A36" s="634" t="s">
        <v>261</v>
      </c>
      <c r="B36" s="635"/>
      <c r="C36" s="635"/>
      <c r="D36" s="636"/>
      <c r="F36" s="24"/>
    </row>
    <row r="38" spans="1:6" x14ac:dyDescent="0.25">
      <c r="F38" s="24"/>
    </row>
    <row r="39" spans="1:6" x14ac:dyDescent="0.25">
      <c r="F39" s="33"/>
    </row>
  </sheetData>
  <mergeCells count="29">
    <mergeCell ref="A1:D1"/>
    <mergeCell ref="B7:D7"/>
    <mergeCell ref="B8:D8"/>
    <mergeCell ref="B9:D9"/>
    <mergeCell ref="B11:D11"/>
    <mergeCell ref="B10:D10"/>
    <mergeCell ref="A3:D3"/>
    <mergeCell ref="A4:D4"/>
    <mergeCell ref="A29:D29"/>
    <mergeCell ref="A30:D30"/>
    <mergeCell ref="A33:D33"/>
    <mergeCell ref="A34:D34"/>
    <mergeCell ref="A35:D35"/>
    <mergeCell ref="A13:D13"/>
    <mergeCell ref="A6:D6"/>
    <mergeCell ref="A21:D21"/>
    <mergeCell ref="A36:D36"/>
    <mergeCell ref="A31:D31"/>
    <mergeCell ref="A32:D32"/>
    <mergeCell ref="A14:A15"/>
    <mergeCell ref="B14:B15"/>
    <mergeCell ref="C14:C15"/>
    <mergeCell ref="A24:D24"/>
    <mergeCell ref="A25:D25"/>
    <mergeCell ref="A26:D26"/>
    <mergeCell ref="A27:D27"/>
    <mergeCell ref="A28:D28"/>
    <mergeCell ref="A22:D22"/>
    <mergeCell ref="D14:D15"/>
  </mergeCells>
  <pageMargins left="0.7" right="0.7" top="0.75" bottom="0.75" header="0.3" footer="0.3"/>
  <pageSetup scale="66" fitToHeight="0" orientation="portrait" r:id="rId1"/>
  <headerFooter>
    <oddHeader>&amp;CLatvia-Lithuania-Belarus ENI CBC programme</oddHeader>
    <oddFooter>&amp;L&amp;"-,Italic"Final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3"/>
  <sheetViews>
    <sheetView showGridLines="0" zoomScaleNormal="100" workbookViewId="0">
      <selection activeCell="G54" sqref="G54"/>
    </sheetView>
  </sheetViews>
  <sheetFormatPr defaultRowHeight="15" x14ac:dyDescent="0.25"/>
  <cols>
    <col min="1" max="1" width="38.7109375" customWidth="1"/>
    <col min="2" max="2" width="14.28515625" customWidth="1"/>
    <col min="3" max="3" width="13.85546875" customWidth="1"/>
    <col min="4" max="4" width="7.140625" customWidth="1"/>
    <col min="5" max="5" width="12.85546875" customWidth="1"/>
    <col min="6" max="6" width="15.7109375" customWidth="1"/>
    <col min="7" max="7" width="13.140625" customWidth="1"/>
    <col min="8" max="8" width="7.140625" customWidth="1"/>
    <col min="9" max="9" width="12.85546875" customWidth="1"/>
    <col min="10" max="10" width="15.7109375" customWidth="1"/>
    <col min="11" max="12" width="17.140625" customWidth="1"/>
  </cols>
  <sheetData>
    <row r="1" spans="1:12" ht="22.5" customHeight="1" x14ac:dyDescent="0.25">
      <c r="A1" s="528" t="s">
        <v>263</v>
      </c>
      <c r="B1" s="528"/>
      <c r="C1" s="528"/>
      <c r="D1" s="528"/>
      <c r="E1" s="528"/>
      <c r="F1" s="528"/>
      <c r="G1" s="528"/>
      <c r="H1" s="528"/>
      <c r="I1" s="528"/>
      <c r="J1" s="528"/>
      <c r="K1" s="528"/>
      <c r="L1" s="528"/>
    </row>
    <row r="2" spans="1:12" ht="15.75" thickBot="1" x14ac:dyDescent="0.3">
      <c r="G2" s="33"/>
      <c r="K2" s="34"/>
    </row>
    <row r="3" spans="1:12" ht="32.25" customHeight="1" thickBot="1" x14ac:dyDescent="0.3">
      <c r="A3" s="236" t="s">
        <v>264</v>
      </c>
      <c r="B3" s="668" t="s">
        <v>36</v>
      </c>
      <c r="C3" s="670" t="s">
        <v>37</v>
      </c>
      <c r="D3" s="671"/>
      <c r="E3" s="671"/>
      <c r="F3" s="672"/>
      <c r="G3" s="673" t="s">
        <v>38</v>
      </c>
      <c r="H3" s="675" t="s">
        <v>39</v>
      </c>
      <c r="I3" s="676"/>
      <c r="J3" s="677"/>
      <c r="K3" s="678" t="s">
        <v>284</v>
      </c>
      <c r="L3" s="678" t="s">
        <v>40</v>
      </c>
    </row>
    <row r="4" spans="1:12" ht="51.75" customHeight="1" thickBot="1" x14ac:dyDescent="0.3">
      <c r="A4" s="35"/>
      <c r="B4" s="669"/>
      <c r="C4" s="36" t="s">
        <v>41</v>
      </c>
      <c r="D4" s="37" t="s">
        <v>42</v>
      </c>
      <c r="E4" s="37" t="s">
        <v>43</v>
      </c>
      <c r="F4" s="38" t="s">
        <v>44</v>
      </c>
      <c r="G4" s="674"/>
      <c r="H4" s="39" t="s">
        <v>42</v>
      </c>
      <c r="I4" s="40" t="s">
        <v>43</v>
      </c>
      <c r="J4" s="41" t="s">
        <v>44</v>
      </c>
      <c r="K4" s="679"/>
      <c r="L4" s="679"/>
    </row>
    <row r="5" spans="1:12" x14ac:dyDescent="0.25">
      <c r="A5" s="258" t="s">
        <v>45</v>
      </c>
      <c r="B5" s="258"/>
      <c r="C5" s="259"/>
      <c r="D5" s="260"/>
      <c r="E5" s="260"/>
      <c r="F5" s="261"/>
      <c r="G5" s="262"/>
      <c r="H5" s="263"/>
      <c r="I5" s="264"/>
      <c r="J5" s="261"/>
      <c r="K5" s="263"/>
      <c r="L5" s="262"/>
    </row>
    <row r="6" spans="1:12" ht="45" x14ac:dyDescent="0.25">
      <c r="A6" s="42" t="s">
        <v>46</v>
      </c>
      <c r="B6" s="449" t="s">
        <v>47</v>
      </c>
      <c r="C6" s="317" t="s">
        <v>48</v>
      </c>
      <c r="D6" s="43"/>
      <c r="E6" s="44"/>
      <c r="F6" s="329">
        <f>ROUND(D6*E6,2)</f>
        <v>0</v>
      </c>
      <c r="G6" s="45"/>
      <c r="H6" s="46"/>
      <c r="I6" s="44"/>
      <c r="J6" s="330">
        <f t="shared" ref="J6:J10" si="0">ROUND(H6*I6,2)</f>
        <v>0</v>
      </c>
      <c r="K6" s="47"/>
      <c r="L6" s="48">
        <f>F6+G6-(J6+K6)</f>
        <v>0</v>
      </c>
    </row>
    <row r="7" spans="1:12" ht="45" x14ac:dyDescent="0.25">
      <c r="A7" s="42" t="s">
        <v>49</v>
      </c>
      <c r="B7" s="449" t="s">
        <v>47</v>
      </c>
      <c r="C7" s="318" t="s">
        <v>48</v>
      </c>
      <c r="D7" s="49"/>
      <c r="E7" s="50"/>
      <c r="F7" s="329">
        <f t="shared" ref="F7:F10" si="1">ROUND(D7*E7,2)</f>
        <v>0</v>
      </c>
      <c r="G7" s="51"/>
      <c r="H7" s="52"/>
      <c r="I7" s="50"/>
      <c r="J7" s="330">
        <f t="shared" si="0"/>
        <v>0</v>
      </c>
      <c r="K7" s="53"/>
      <c r="L7" s="54">
        <f t="shared" ref="L7:L10" si="2">F7+G7-(J7+K7)</f>
        <v>0</v>
      </c>
    </row>
    <row r="8" spans="1:12" ht="45" x14ac:dyDescent="0.25">
      <c r="A8" s="42" t="s">
        <v>50</v>
      </c>
      <c r="B8" s="449" t="s">
        <v>265</v>
      </c>
      <c r="C8" s="318" t="s">
        <v>48</v>
      </c>
      <c r="D8" s="49"/>
      <c r="E8" s="50"/>
      <c r="F8" s="329">
        <f t="shared" si="1"/>
        <v>0</v>
      </c>
      <c r="G8" s="55"/>
      <c r="H8" s="56"/>
      <c r="I8" s="57"/>
      <c r="J8" s="330">
        <f t="shared" si="0"/>
        <v>0</v>
      </c>
      <c r="K8" s="53"/>
      <c r="L8" s="54">
        <f t="shared" si="2"/>
        <v>0</v>
      </c>
    </row>
    <row r="9" spans="1:12" ht="45" x14ac:dyDescent="0.25">
      <c r="A9" s="58" t="s">
        <v>51</v>
      </c>
      <c r="B9" s="449" t="s">
        <v>265</v>
      </c>
      <c r="C9" s="318" t="s">
        <v>48</v>
      </c>
      <c r="D9" s="49"/>
      <c r="E9" s="50"/>
      <c r="F9" s="329">
        <f t="shared" si="1"/>
        <v>0</v>
      </c>
      <c r="G9" s="55"/>
      <c r="H9" s="56"/>
      <c r="I9" s="57"/>
      <c r="J9" s="330">
        <f t="shared" si="0"/>
        <v>0</v>
      </c>
      <c r="K9" s="53"/>
      <c r="L9" s="54">
        <f t="shared" si="2"/>
        <v>0</v>
      </c>
    </row>
    <row r="10" spans="1:12" ht="45" x14ac:dyDescent="0.25">
      <c r="A10" s="42" t="s">
        <v>52</v>
      </c>
      <c r="B10" s="449"/>
      <c r="C10" s="318" t="s">
        <v>48</v>
      </c>
      <c r="D10" s="49"/>
      <c r="E10" s="50"/>
      <c r="F10" s="329">
        <f t="shared" si="1"/>
        <v>0</v>
      </c>
      <c r="G10" s="56"/>
      <c r="H10" s="56"/>
      <c r="I10" s="57"/>
      <c r="J10" s="330">
        <f t="shared" si="0"/>
        <v>0</v>
      </c>
      <c r="K10" s="59"/>
      <c r="L10" s="60">
        <f t="shared" si="2"/>
        <v>0</v>
      </c>
    </row>
    <row r="11" spans="1:12" ht="15.75" thickBot="1" x14ac:dyDescent="0.3">
      <c r="A11" s="265" t="s">
        <v>53</v>
      </c>
      <c r="B11" s="265"/>
      <c r="C11" s="266"/>
      <c r="D11" s="267"/>
      <c r="E11" s="267"/>
      <c r="F11" s="268">
        <f>SUM(F6:F10)</f>
        <v>0</v>
      </c>
      <c r="G11" s="269">
        <f>SUM(G6:G10)</f>
        <v>0</v>
      </c>
      <c r="H11" s="270"/>
      <c r="I11" s="269"/>
      <c r="J11" s="269">
        <f>SUM(J6:J10)</f>
        <v>0</v>
      </c>
      <c r="K11" s="271">
        <f>SUM(K6:K10)</f>
        <v>0</v>
      </c>
      <c r="L11" s="272">
        <f>SUM(L6:L10)</f>
        <v>0</v>
      </c>
    </row>
    <row r="12" spans="1:12" x14ac:dyDescent="0.25">
      <c r="A12" s="273" t="s">
        <v>54</v>
      </c>
      <c r="B12" s="274"/>
      <c r="C12" s="259"/>
      <c r="D12" s="275"/>
      <c r="E12" s="275"/>
      <c r="F12" s="276"/>
      <c r="G12" s="277"/>
      <c r="H12" s="263"/>
      <c r="I12" s="264"/>
      <c r="J12" s="261"/>
      <c r="K12" s="263"/>
      <c r="L12" s="262"/>
    </row>
    <row r="13" spans="1:12" x14ac:dyDescent="0.25">
      <c r="A13" s="62" t="s">
        <v>55</v>
      </c>
      <c r="B13" s="450" t="s">
        <v>47</v>
      </c>
      <c r="C13" s="319" t="s">
        <v>56</v>
      </c>
      <c r="D13" s="43"/>
      <c r="E13" s="44"/>
      <c r="F13" s="330">
        <f>ROUND(D13*E13,2)</f>
        <v>0</v>
      </c>
      <c r="G13" s="63"/>
      <c r="H13" s="64"/>
      <c r="I13" s="65"/>
      <c r="J13" s="330">
        <f t="shared" ref="J13:J18" si="3">ROUND(H13*I13,2)</f>
        <v>0</v>
      </c>
      <c r="K13" s="66"/>
      <c r="L13" s="67">
        <f t="shared" ref="L13:L17" si="4">F13+G13-(J13+K13)</f>
        <v>0</v>
      </c>
    </row>
    <row r="14" spans="1:12" ht="30" x14ac:dyDescent="0.25">
      <c r="A14" s="68" t="s">
        <v>57</v>
      </c>
      <c r="B14" s="449" t="s">
        <v>47</v>
      </c>
      <c r="C14" s="320" t="s">
        <v>58</v>
      </c>
      <c r="D14" s="49"/>
      <c r="E14" s="50"/>
      <c r="F14" s="330">
        <f t="shared" ref="F14:F18" si="5">ROUND(D14*E14,2)</f>
        <v>0</v>
      </c>
      <c r="G14" s="69"/>
      <c r="H14" s="70"/>
      <c r="I14" s="57"/>
      <c r="J14" s="330">
        <f t="shared" si="3"/>
        <v>0</v>
      </c>
      <c r="K14" s="71"/>
      <c r="L14" s="72">
        <f t="shared" si="4"/>
        <v>0</v>
      </c>
    </row>
    <row r="15" spans="1:12" ht="45" x14ac:dyDescent="0.25">
      <c r="A15" s="68" t="s">
        <v>59</v>
      </c>
      <c r="B15" s="449" t="s">
        <v>265</v>
      </c>
      <c r="C15" s="320" t="s">
        <v>60</v>
      </c>
      <c r="D15" s="49"/>
      <c r="E15" s="50"/>
      <c r="F15" s="330">
        <f t="shared" si="5"/>
        <v>0</v>
      </c>
      <c r="G15" s="69"/>
      <c r="H15" s="70"/>
      <c r="I15" s="57"/>
      <c r="J15" s="330">
        <f t="shared" si="3"/>
        <v>0</v>
      </c>
      <c r="K15" s="71"/>
      <c r="L15" s="72">
        <f t="shared" si="4"/>
        <v>0</v>
      </c>
    </row>
    <row r="16" spans="1:12" x14ac:dyDescent="0.25">
      <c r="A16" s="68" t="s">
        <v>61</v>
      </c>
      <c r="B16" s="451"/>
      <c r="C16" s="321" t="s">
        <v>56</v>
      </c>
      <c r="D16" s="49"/>
      <c r="E16" s="50"/>
      <c r="F16" s="330">
        <f t="shared" si="5"/>
        <v>0</v>
      </c>
      <c r="G16" s="69"/>
      <c r="H16" s="70"/>
      <c r="I16" s="57"/>
      <c r="J16" s="330">
        <f t="shared" si="3"/>
        <v>0</v>
      </c>
      <c r="K16" s="71"/>
      <c r="L16" s="72">
        <f t="shared" si="4"/>
        <v>0</v>
      </c>
    </row>
    <row r="17" spans="1:12" ht="45" x14ac:dyDescent="0.25">
      <c r="A17" s="73" t="s">
        <v>62</v>
      </c>
      <c r="B17" s="452"/>
      <c r="C17" s="322" t="s">
        <v>60</v>
      </c>
      <c r="D17" s="74"/>
      <c r="E17" s="75"/>
      <c r="F17" s="330">
        <f t="shared" si="5"/>
        <v>0</v>
      </c>
      <c r="G17" s="69"/>
      <c r="H17" s="70"/>
      <c r="I17" s="76"/>
      <c r="J17" s="330">
        <f t="shared" si="3"/>
        <v>0</v>
      </c>
      <c r="K17" s="71"/>
      <c r="L17" s="72">
        <f t="shared" si="4"/>
        <v>0</v>
      </c>
    </row>
    <row r="18" spans="1:12" ht="30" x14ac:dyDescent="0.25">
      <c r="A18" s="77" t="s">
        <v>63</v>
      </c>
      <c r="B18" s="453"/>
      <c r="C18" s="323" t="s">
        <v>60</v>
      </c>
      <c r="D18" s="78"/>
      <c r="E18" s="79"/>
      <c r="F18" s="330">
        <f t="shared" si="5"/>
        <v>0</v>
      </c>
      <c r="G18" s="69"/>
      <c r="H18" s="80"/>
      <c r="I18" s="81"/>
      <c r="J18" s="330">
        <f t="shared" si="3"/>
        <v>0</v>
      </c>
      <c r="K18" s="71"/>
      <c r="L18" s="72">
        <f>F18+G18-(J18+K18)</f>
        <v>0</v>
      </c>
    </row>
    <row r="19" spans="1:12" ht="15.75" thickBot="1" x14ac:dyDescent="0.3">
      <c r="A19" s="278" t="s">
        <v>64</v>
      </c>
      <c r="B19" s="279"/>
      <c r="C19" s="280"/>
      <c r="D19" s="281"/>
      <c r="E19" s="281"/>
      <c r="F19" s="282">
        <f>SUM(F13:F18)</f>
        <v>0</v>
      </c>
      <c r="G19" s="283">
        <f>SUM(G13:G18)</f>
        <v>0</v>
      </c>
      <c r="H19" s="284"/>
      <c r="I19" s="285"/>
      <c r="J19" s="286">
        <f>SUM(J13:J18)</f>
        <v>0</v>
      </c>
      <c r="K19" s="271">
        <f>SUM(K13:K18)</f>
        <v>0</v>
      </c>
      <c r="L19" s="272">
        <f>SUM(L13:L18)</f>
        <v>0</v>
      </c>
    </row>
    <row r="20" spans="1:12" ht="30" x14ac:dyDescent="0.25">
      <c r="A20" s="273" t="s">
        <v>65</v>
      </c>
      <c r="B20" s="274"/>
      <c r="C20" s="259"/>
      <c r="D20" s="275"/>
      <c r="E20" s="275"/>
      <c r="F20" s="276"/>
      <c r="G20" s="277"/>
      <c r="H20" s="263"/>
      <c r="I20" s="264"/>
      <c r="J20" s="261"/>
      <c r="K20" s="264"/>
      <c r="L20" s="262"/>
    </row>
    <row r="21" spans="1:12" ht="30" x14ac:dyDescent="0.25">
      <c r="A21" s="82" t="s">
        <v>66</v>
      </c>
      <c r="B21" s="454" t="s">
        <v>47</v>
      </c>
      <c r="C21" s="324" t="s">
        <v>67</v>
      </c>
      <c r="D21" s="43"/>
      <c r="E21" s="44"/>
      <c r="F21" s="330">
        <f t="shared" ref="F21:F31" si="6">ROUND(D21*E21,2)</f>
        <v>0</v>
      </c>
      <c r="G21" s="45"/>
      <c r="H21" s="64"/>
      <c r="I21" s="65"/>
      <c r="J21" s="330">
        <f t="shared" ref="J21:J31" si="7">ROUND(H21*I21,2)</f>
        <v>0</v>
      </c>
      <c r="K21" s="83"/>
      <c r="L21" s="67">
        <f t="shared" ref="L21:L31" si="8">F21+G21-(J21+K21)</f>
        <v>0</v>
      </c>
    </row>
    <row r="22" spans="1:12" ht="30" x14ac:dyDescent="0.25">
      <c r="A22" s="84" t="s">
        <v>68</v>
      </c>
      <c r="B22" s="455" t="s">
        <v>47</v>
      </c>
      <c r="C22" s="325" t="s">
        <v>69</v>
      </c>
      <c r="D22" s="49"/>
      <c r="E22" s="50"/>
      <c r="F22" s="330">
        <f t="shared" si="6"/>
        <v>0</v>
      </c>
      <c r="G22" s="85"/>
      <c r="H22" s="70"/>
      <c r="I22" s="57"/>
      <c r="J22" s="330">
        <f t="shared" si="7"/>
        <v>0</v>
      </c>
      <c r="K22" s="86"/>
      <c r="L22" s="72">
        <f t="shared" si="8"/>
        <v>0</v>
      </c>
    </row>
    <row r="23" spans="1:12" x14ac:dyDescent="0.25">
      <c r="A23" s="84" t="s">
        <v>70</v>
      </c>
      <c r="B23" s="449" t="s">
        <v>265</v>
      </c>
      <c r="C23" s="325" t="s">
        <v>71</v>
      </c>
      <c r="D23" s="49"/>
      <c r="E23" s="50"/>
      <c r="F23" s="330">
        <f t="shared" si="6"/>
        <v>0</v>
      </c>
      <c r="G23" s="85"/>
      <c r="H23" s="70"/>
      <c r="I23" s="57"/>
      <c r="J23" s="330">
        <f t="shared" si="7"/>
        <v>0</v>
      </c>
      <c r="K23" s="86"/>
      <c r="L23" s="72">
        <f t="shared" si="8"/>
        <v>0</v>
      </c>
    </row>
    <row r="24" spans="1:12" ht="30" x14ac:dyDescent="0.25">
      <c r="A24" s="84" t="s">
        <v>72</v>
      </c>
      <c r="B24" s="456"/>
      <c r="C24" s="326" t="s">
        <v>73</v>
      </c>
      <c r="D24" s="49"/>
      <c r="E24" s="50"/>
      <c r="F24" s="330">
        <f t="shared" si="6"/>
        <v>0</v>
      </c>
      <c r="G24" s="85"/>
      <c r="H24" s="70"/>
      <c r="I24" s="57"/>
      <c r="J24" s="330">
        <f t="shared" si="7"/>
        <v>0</v>
      </c>
      <c r="K24" s="86"/>
      <c r="L24" s="72">
        <f t="shared" si="8"/>
        <v>0</v>
      </c>
    </row>
    <row r="25" spans="1:12" ht="30" x14ac:dyDescent="0.25">
      <c r="A25" s="84" t="s">
        <v>74</v>
      </c>
      <c r="B25" s="456"/>
      <c r="C25" s="325" t="s">
        <v>71</v>
      </c>
      <c r="D25" s="49"/>
      <c r="E25" s="50"/>
      <c r="F25" s="330">
        <f t="shared" si="6"/>
        <v>0</v>
      </c>
      <c r="G25" s="85"/>
      <c r="H25" s="70"/>
      <c r="I25" s="57"/>
      <c r="J25" s="330">
        <f t="shared" si="7"/>
        <v>0</v>
      </c>
      <c r="K25" s="86"/>
      <c r="L25" s="72">
        <f t="shared" si="8"/>
        <v>0</v>
      </c>
    </row>
    <row r="26" spans="1:12" x14ac:dyDescent="0.25">
      <c r="A26" s="84" t="s">
        <v>75</v>
      </c>
      <c r="B26" s="456"/>
      <c r="C26" s="325" t="s">
        <v>76</v>
      </c>
      <c r="D26" s="49"/>
      <c r="E26" s="50"/>
      <c r="F26" s="330">
        <f t="shared" si="6"/>
        <v>0</v>
      </c>
      <c r="G26" s="85"/>
      <c r="H26" s="70"/>
      <c r="I26" s="57"/>
      <c r="J26" s="330">
        <f t="shared" si="7"/>
        <v>0</v>
      </c>
      <c r="K26" s="86"/>
      <c r="L26" s="72">
        <f t="shared" si="8"/>
        <v>0</v>
      </c>
    </row>
    <row r="27" spans="1:12" x14ac:dyDescent="0.25">
      <c r="A27" s="84" t="s">
        <v>77</v>
      </c>
      <c r="B27" s="457"/>
      <c r="C27" s="327" t="s">
        <v>78</v>
      </c>
      <c r="D27" s="49"/>
      <c r="E27" s="50"/>
      <c r="F27" s="330">
        <f t="shared" si="6"/>
        <v>0</v>
      </c>
      <c r="G27" s="85"/>
      <c r="H27" s="70"/>
      <c r="I27" s="57"/>
      <c r="J27" s="330">
        <f t="shared" si="7"/>
        <v>0</v>
      </c>
      <c r="K27" s="86"/>
      <c r="L27" s="72">
        <f t="shared" si="8"/>
        <v>0</v>
      </c>
    </row>
    <row r="28" spans="1:12" x14ac:dyDescent="0.25">
      <c r="A28" s="84" t="s">
        <v>79</v>
      </c>
      <c r="B28" s="456"/>
      <c r="C28" s="325" t="s">
        <v>76</v>
      </c>
      <c r="D28" s="49"/>
      <c r="E28" s="50"/>
      <c r="F28" s="330">
        <f t="shared" si="6"/>
        <v>0</v>
      </c>
      <c r="G28" s="85"/>
      <c r="H28" s="70"/>
      <c r="I28" s="57"/>
      <c r="J28" s="330">
        <f t="shared" si="7"/>
        <v>0</v>
      </c>
      <c r="K28" s="86"/>
      <c r="L28" s="72">
        <f t="shared" si="8"/>
        <v>0</v>
      </c>
    </row>
    <row r="29" spans="1:12" ht="30" x14ac:dyDescent="0.25">
      <c r="A29" s="84" t="s">
        <v>80</v>
      </c>
      <c r="B29" s="456"/>
      <c r="C29" s="326" t="s">
        <v>81</v>
      </c>
      <c r="D29" s="49"/>
      <c r="E29" s="50"/>
      <c r="F29" s="330">
        <f t="shared" si="6"/>
        <v>0</v>
      </c>
      <c r="G29" s="85"/>
      <c r="H29" s="70"/>
      <c r="I29" s="57"/>
      <c r="J29" s="330">
        <f t="shared" si="7"/>
        <v>0</v>
      </c>
      <c r="K29" s="86"/>
      <c r="L29" s="72">
        <f t="shared" si="8"/>
        <v>0</v>
      </c>
    </row>
    <row r="30" spans="1:12" x14ac:dyDescent="0.25">
      <c r="A30" s="84" t="s">
        <v>82</v>
      </c>
      <c r="B30" s="456"/>
      <c r="C30" s="325" t="s">
        <v>83</v>
      </c>
      <c r="D30" s="49"/>
      <c r="E30" s="50"/>
      <c r="F30" s="330">
        <f t="shared" si="6"/>
        <v>0</v>
      </c>
      <c r="G30" s="85"/>
      <c r="H30" s="70"/>
      <c r="I30" s="57"/>
      <c r="J30" s="330">
        <f t="shared" si="7"/>
        <v>0</v>
      </c>
      <c r="K30" s="86"/>
      <c r="L30" s="72">
        <f t="shared" si="8"/>
        <v>0</v>
      </c>
    </row>
    <row r="31" spans="1:12" ht="30" x14ac:dyDescent="0.25">
      <c r="A31" s="58" t="s">
        <v>84</v>
      </c>
      <c r="B31" s="458"/>
      <c r="C31" s="327"/>
      <c r="D31" s="74"/>
      <c r="E31" s="75"/>
      <c r="F31" s="330">
        <f t="shared" si="6"/>
        <v>0</v>
      </c>
      <c r="G31" s="85"/>
      <c r="H31" s="70"/>
      <c r="I31" s="57"/>
      <c r="J31" s="330">
        <f t="shared" si="7"/>
        <v>0</v>
      </c>
      <c r="K31" s="86"/>
      <c r="L31" s="72">
        <f t="shared" si="8"/>
        <v>0</v>
      </c>
    </row>
    <row r="32" spans="1:12" s="169" customFormat="1" ht="30.75" thickBot="1" x14ac:dyDescent="0.3">
      <c r="A32" s="278" t="s">
        <v>85</v>
      </c>
      <c r="B32" s="279"/>
      <c r="C32" s="280"/>
      <c r="D32" s="281"/>
      <c r="E32" s="281"/>
      <c r="F32" s="282">
        <f>SUM(F21:F31)</f>
        <v>0</v>
      </c>
      <c r="G32" s="287">
        <f>SUM(G21:G31)</f>
        <v>0</v>
      </c>
      <c r="H32" s="284"/>
      <c r="I32" s="285"/>
      <c r="J32" s="286">
        <f>SUM(J21:J31)</f>
        <v>0</v>
      </c>
      <c r="K32" s="288">
        <f>SUM(K21:K31)</f>
        <v>0</v>
      </c>
      <c r="L32" s="272">
        <f>SUM(L21:L31)</f>
        <v>0</v>
      </c>
    </row>
    <row r="33" spans="1:12" s="169" customFormat="1" x14ac:dyDescent="0.25">
      <c r="A33" s="273" t="s">
        <v>86</v>
      </c>
      <c r="B33" s="274"/>
      <c r="C33" s="259"/>
      <c r="D33" s="275"/>
      <c r="E33" s="275"/>
      <c r="F33" s="276"/>
      <c r="G33" s="277"/>
      <c r="H33" s="263"/>
      <c r="I33" s="264"/>
      <c r="J33" s="261"/>
      <c r="K33" s="263"/>
      <c r="L33" s="262"/>
    </row>
    <row r="34" spans="1:12" x14ac:dyDescent="0.25">
      <c r="A34" s="87" t="s">
        <v>87</v>
      </c>
      <c r="B34" s="454" t="s">
        <v>47</v>
      </c>
      <c r="C34" s="324" t="s">
        <v>83</v>
      </c>
      <c r="D34" s="43"/>
      <c r="E34" s="44"/>
      <c r="F34" s="330">
        <f t="shared" ref="F34:F39" si="9">ROUND(D34*E34,2)</f>
        <v>0</v>
      </c>
      <c r="G34" s="88"/>
      <c r="H34" s="55"/>
      <c r="I34" s="65"/>
      <c r="J34" s="330">
        <f t="shared" ref="J34:J39" si="10">ROUND(H34*I34,2)</f>
        <v>0</v>
      </c>
      <c r="K34" s="66"/>
      <c r="L34" s="67">
        <f t="shared" ref="L34:L39" si="11">F34+G34-(J34+K34)</f>
        <v>0</v>
      </c>
    </row>
    <row r="35" spans="1:12" x14ac:dyDescent="0.25">
      <c r="A35" s="84" t="s">
        <v>88</v>
      </c>
      <c r="B35" s="455" t="s">
        <v>47</v>
      </c>
      <c r="C35" s="325" t="s">
        <v>69</v>
      </c>
      <c r="D35" s="49"/>
      <c r="E35" s="50"/>
      <c r="F35" s="330">
        <f t="shared" si="9"/>
        <v>0</v>
      </c>
      <c r="G35" s="89"/>
      <c r="H35" s="56"/>
      <c r="I35" s="57"/>
      <c r="J35" s="330">
        <f t="shared" si="10"/>
        <v>0</v>
      </c>
      <c r="K35" s="71"/>
      <c r="L35" s="72">
        <f t="shared" si="11"/>
        <v>0</v>
      </c>
    </row>
    <row r="36" spans="1:12" ht="30" x14ac:dyDescent="0.25">
      <c r="A36" s="84" t="s">
        <v>89</v>
      </c>
      <c r="B36" s="449" t="s">
        <v>265</v>
      </c>
      <c r="C36" s="325" t="s">
        <v>69</v>
      </c>
      <c r="D36" s="49"/>
      <c r="E36" s="50"/>
      <c r="F36" s="330">
        <f t="shared" si="9"/>
        <v>0</v>
      </c>
      <c r="G36" s="89"/>
      <c r="H36" s="56"/>
      <c r="I36" s="57"/>
      <c r="J36" s="330">
        <f t="shared" si="10"/>
        <v>0</v>
      </c>
      <c r="K36" s="71"/>
      <c r="L36" s="72">
        <f t="shared" si="11"/>
        <v>0</v>
      </c>
    </row>
    <row r="37" spans="1:12" x14ac:dyDescent="0.25">
      <c r="A37" s="84" t="s">
        <v>90</v>
      </c>
      <c r="B37" s="456"/>
      <c r="C37" s="325" t="s">
        <v>69</v>
      </c>
      <c r="D37" s="49"/>
      <c r="E37" s="50"/>
      <c r="F37" s="330">
        <f t="shared" si="9"/>
        <v>0</v>
      </c>
      <c r="G37" s="89"/>
      <c r="H37" s="56"/>
      <c r="I37" s="57"/>
      <c r="J37" s="330">
        <f t="shared" si="10"/>
        <v>0</v>
      </c>
      <c r="K37" s="71"/>
      <c r="L37" s="72">
        <f t="shared" si="11"/>
        <v>0</v>
      </c>
    </row>
    <row r="38" spans="1:12" ht="30" x14ac:dyDescent="0.25">
      <c r="A38" s="84" t="s">
        <v>91</v>
      </c>
      <c r="B38" s="456"/>
      <c r="C38" s="325" t="s">
        <v>69</v>
      </c>
      <c r="D38" s="49"/>
      <c r="E38" s="50"/>
      <c r="F38" s="330">
        <f t="shared" si="9"/>
        <v>0</v>
      </c>
      <c r="G38" s="89"/>
      <c r="H38" s="56"/>
      <c r="I38" s="57"/>
      <c r="J38" s="330">
        <f t="shared" si="10"/>
        <v>0</v>
      </c>
      <c r="K38" s="71"/>
      <c r="L38" s="72">
        <f t="shared" si="11"/>
        <v>0</v>
      </c>
    </row>
    <row r="39" spans="1:12" ht="30" x14ac:dyDescent="0.25">
      <c r="A39" s="90" t="s">
        <v>92</v>
      </c>
      <c r="B39" s="458"/>
      <c r="C39" s="325"/>
      <c r="D39" s="74"/>
      <c r="E39" s="75"/>
      <c r="F39" s="330">
        <f t="shared" si="9"/>
        <v>0</v>
      </c>
      <c r="G39" s="89"/>
      <c r="H39" s="56"/>
      <c r="I39" s="57"/>
      <c r="J39" s="330">
        <f t="shared" si="10"/>
        <v>0</v>
      </c>
      <c r="K39" s="71"/>
      <c r="L39" s="72">
        <f t="shared" si="11"/>
        <v>0</v>
      </c>
    </row>
    <row r="40" spans="1:12" ht="30.75" thickBot="1" x14ac:dyDescent="0.3">
      <c r="A40" s="289" t="s">
        <v>93</v>
      </c>
      <c r="B40" s="290"/>
      <c r="C40" s="280"/>
      <c r="D40" s="281"/>
      <c r="E40" s="281"/>
      <c r="F40" s="282">
        <f>SUM(F34:F39)</f>
        <v>0</v>
      </c>
      <c r="G40" s="291">
        <f>SUM(G34:G39)</f>
        <v>0</v>
      </c>
      <c r="H40" s="270"/>
      <c r="I40" s="269"/>
      <c r="J40" s="269">
        <f>SUM(J34:J39)</f>
        <v>0</v>
      </c>
      <c r="K40" s="292">
        <f>SUM(K34:K39)</f>
        <v>0</v>
      </c>
      <c r="L40" s="272">
        <f>SUM(L34:L39)</f>
        <v>0</v>
      </c>
    </row>
    <row r="41" spans="1:12" x14ac:dyDescent="0.25">
      <c r="A41" s="406" t="s">
        <v>94</v>
      </c>
      <c r="B41" s="407"/>
      <c r="C41" s="259"/>
      <c r="D41" s="275"/>
      <c r="E41" s="275"/>
      <c r="F41" s="276"/>
      <c r="G41" s="277"/>
      <c r="H41" s="263"/>
      <c r="I41" s="264"/>
      <c r="J41" s="261"/>
      <c r="K41" s="262"/>
      <c r="L41" s="261"/>
    </row>
    <row r="42" spans="1:12" ht="75" x14ac:dyDescent="0.25">
      <c r="A42" s="92" t="s">
        <v>95</v>
      </c>
      <c r="B42" s="459" t="s">
        <v>47</v>
      </c>
      <c r="C42" s="319" t="s">
        <v>71</v>
      </c>
      <c r="D42" s="43"/>
      <c r="E42" s="44"/>
      <c r="F42" s="330">
        <f t="shared" ref="F42:F43" si="12">ROUND(D42*E42,2)</f>
        <v>0</v>
      </c>
      <c r="G42" s="55"/>
      <c r="H42" s="55"/>
      <c r="I42" s="65"/>
      <c r="J42" s="330">
        <f t="shared" ref="J42:J43" si="13">ROUND(H42*I42,2)</f>
        <v>0</v>
      </c>
      <c r="K42" s="93"/>
      <c r="L42" s="94">
        <f>F42+G42-(J42+K42)</f>
        <v>0</v>
      </c>
    </row>
    <row r="43" spans="1:12" x14ac:dyDescent="0.25">
      <c r="A43" s="95" t="s">
        <v>96</v>
      </c>
      <c r="B43" s="449" t="s">
        <v>265</v>
      </c>
      <c r="C43" s="321"/>
      <c r="D43" s="49"/>
      <c r="E43" s="50"/>
      <c r="F43" s="330">
        <f t="shared" si="12"/>
        <v>0</v>
      </c>
      <c r="G43" s="56"/>
      <c r="H43" s="56"/>
      <c r="I43" s="57"/>
      <c r="J43" s="330">
        <f t="shared" si="13"/>
        <v>0</v>
      </c>
      <c r="K43" s="96"/>
      <c r="L43" s="97">
        <f t="shared" ref="L43" si="14">F43+G43-(J43+K43)</f>
        <v>0</v>
      </c>
    </row>
    <row r="44" spans="1:12" ht="15.75" thickBot="1" x14ac:dyDescent="0.3">
      <c r="A44" s="293" t="s">
        <v>97</v>
      </c>
      <c r="B44" s="294"/>
      <c r="C44" s="280"/>
      <c r="D44" s="281"/>
      <c r="E44" s="281"/>
      <c r="F44" s="282">
        <f>SUM(F42:F43)</f>
        <v>0</v>
      </c>
      <c r="G44" s="295">
        <f>SUM(G42:G43)</f>
        <v>0</v>
      </c>
      <c r="H44" s="295"/>
      <c r="I44" s="296"/>
      <c r="J44" s="296">
        <f>SUM(J42:J43)</f>
        <v>0</v>
      </c>
      <c r="K44" s="297">
        <f>SUM(K42:K43)</f>
        <v>0</v>
      </c>
      <c r="L44" s="298">
        <f>SUM(L42:L43)</f>
        <v>0</v>
      </c>
    </row>
    <row r="45" spans="1:12" ht="30.75" thickBot="1" x14ac:dyDescent="0.3">
      <c r="A45" s="299" t="s">
        <v>98</v>
      </c>
      <c r="B45" s="300"/>
      <c r="C45" s="301"/>
      <c r="D45" s="302"/>
      <c r="E45" s="302"/>
      <c r="F45" s="303">
        <f>F44+F40+F32+F19+F11</f>
        <v>0</v>
      </c>
      <c r="G45" s="304">
        <f>G44+G40+G32+G19+G11</f>
        <v>0</v>
      </c>
      <c r="H45" s="305"/>
      <c r="I45" s="306"/>
      <c r="J45" s="307">
        <f>J44+J40+J32+J19+J11</f>
        <v>0</v>
      </c>
      <c r="K45" s="308">
        <f>K44+K40+K32+K19+K11</f>
        <v>0</v>
      </c>
      <c r="L45" s="307">
        <f>L44+L40+L32+L19+L11</f>
        <v>0</v>
      </c>
    </row>
    <row r="46" spans="1:12" ht="45.75" thickBot="1" x14ac:dyDescent="0.3">
      <c r="A46" s="98" t="s">
        <v>266</v>
      </c>
      <c r="B46" s="460"/>
      <c r="C46" s="328"/>
      <c r="D46" s="331"/>
      <c r="E46" s="332"/>
      <c r="F46" s="99"/>
      <c r="G46" s="100"/>
      <c r="H46" s="333"/>
      <c r="I46" s="334"/>
      <c r="J46" s="101"/>
      <c r="K46" s="101"/>
      <c r="L46" s="102">
        <f>F46+G46-(J46+K46)</f>
        <v>0</v>
      </c>
    </row>
    <row r="47" spans="1:12" ht="15.75" thickBot="1" x14ac:dyDescent="0.3">
      <c r="A47" s="299" t="s">
        <v>99</v>
      </c>
      <c r="B47" s="309"/>
      <c r="C47" s="310"/>
      <c r="D47" s="311"/>
      <c r="E47" s="311"/>
      <c r="F47" s="312">
        <f>F45+F46</f>
        <v>0</v>
      </c>
      <c r="G47" s="313">
        <f>G45+G46</f>
        <v>0</v>
      </c>
      <c r="H47" s="284"/>
      <c r="I47" s="314"/>
      <c r="J47" s="307">
        <f>J45+J46</f>
        <v>0</v>
      </c>
      <c r="K47" s="315">
        <f>K45+K46</f>
        <v>0</v>
      </c>
      <c r="L47" s="316">
        <f>L45+L46</f>
        <v>0</v>
      </c>
    </row>
    <row r="51" spans="2:11" ht="15" customHeight="1" x14ac:dyDescent="0.25">
      <c r="B51" s="683" t="s">
        <v>269</v>
      </c>
      <c r="C51" s="683"/>
      <c r="D51" s="683"/>
      <c r="E51" s="683"/>
      <c r="F51" s="683"/>
      <c r="G51" s="683"/>
      <c r="H51" s="683"/>
      <c r="I51" s="683"/>
      <c r="J51" s="683"/>
      <c r="K51" s="683"/>
    </row>
    <row r="52" spans="2:11" x14ac:dyDescent="0.25">
      <c r="B52" s="683"/>
      <c r="C52" s="683"/>
      <c r="D52" s="683"/>
      <c r="E52" s="683"/>
      <c r="F52" s="683"/>
      <c r="G52" s="683"/>
      <c r="H52" s="683"/>
      <c r="I52" s="683"/>
      <c r="J52" s="683"/>
      <c r="K52" s="683"/>
    </row>
    <row r="53" spans="2:11" ht="45" customHeight="1" x14ac:dyDescent="0.25">
      <c r="B53" s="682" t="s">
        <v>289</v>
      </c>
      <c r="C53" s="682"/>
      <c r="D53" s="682"/>
      <c r="E53" s="682"/>
      <c r="F53" s="665" t="s">
        <v>288</v>
      </c>
      <c r="G53" s="666"/>
      <c r="H53" s="667"/>
      <c r="I53" s="665" t="s">
        <v>288</v>
      </c>
      <c r="J53" s="680"/>
      <c r="K53" s="681"/>
    </row>
  </sheetData>
  <protectedRanges>
    <protectedRange sqref="A46:B47" name="rowsOther_10_1"/>
    <protectedRange sqref="A14:A15" name="rowsWorks_11_1"/>
    <protectedRange sqref="A8:B8 A10:B10 B9 B15 B23 B36 B43" name="rowsHRt_10_1"/>
    <protectedRange sqref="A27:B27" name="experts_2_2_1_1"/>
    <protectedRange sqref="A28:B30" name="rowsEquip_2_2_1_1"/>
    <protectedRange sqref="A37:B37 A36" name="rowsWorks_3_2_1_1"/>
    <protectedRange sqref="A35" name="rowsWorks_1_2_2_1_1"/>
  </protectedRanges>
  <mergeCells count="11">
    <mergeCell ref="F53:H53"/>
    <mergeCell ref="A1:L1"/>
    <mergeCell ref="B3:B4"/>
    <mergeCell ref="C3:F3"/>
    <mergeCell ref="G3:G4"/>
    <mergeCell ref="H3:J3"/>
    <mergeCell ref="K3:K4"/>
    <mergeCell ref="L3:L4"/>
    <mergeCell ref="I53:K53"/>
    <mergeCell ref="B53:E53"/>
    <mergeCell ref="B51:K52"/>
  </mergeCells>
  <pageMargins left="0.70866141732283472" right="0.70866141732283472" top="0.74803149606299213" bottom="0.74803149606299213" header="0.31496062992125984" footer="0.31496062992125984"/>
  <pageSetup paperSize="9" scale="70" fitToHeight="8" orientation="landscape" r:id="rId1"/>
  <headerFooter>
    <oddHeader>&amp;CLatvia-Lithuania-Belarus ENI CBC programme</oddHeader>
    <oddFooter xml:space="preserve">&amp;L&amp;"-,Italic"Final Report&amp;R&amp;"-,Italic"Page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showGridLines="0" zoomScaleNormal="100" zoomScaleSheetLayoutView="100" workbookViewId="0">
      <selection activeCell="L31" sqref="L31:L33"/>
    </sheetView>
  </sheetViews>
  <sheetFormatPr defaultColWidth="20.5703125" defaultRowHeight="15" x14ac:dyDescent="0.25"/>
  <cols>
    <col min="1" max="1" width="30" customWidth="1"/>
    <col min="2" max="10" width="15.7109375" customWidth="1"/>
    <col min="11" max="11" width="5.42578125" customWidth="1"/>
    <col min="12" max="12" width="5.7109375" customWidth="1"/>
  </cols>
  <sheetData>
    <row r="1" spans="1:12" ht="22.5" customHeight="1" x14ac:dyDescent="0.25">
      <c r="A1" s="685" t="s">
        <v>267</v>
      </c>
      <c r="B1" s="685"/>
      <c r="C1" s="685"/>
      <c r="D1" s="685"/>
      <c r="E1" s="685"/>
      <c r="F1" s="685"/>
      <c r="G1" s="685"/>
      <c r="H1" s="685"/>
      <c r="I1" s="685"/>
      <c r="J1" s="685"/>
    </row>
    <row r="2" spans="1:12" ht="15.75" thickBot="1" x14ac:dyDescent="0.3">
      <c r="D2" s="33"/>
    </row>
    <row r="3" spans="1:12" ht="15.75" thickBot="1" x14ac:dyDescent="0.3">
      <c r="A3" s="103" t="s">
        <v>268</v>
      </c>
      <c r="B3" s="91"/>
      <c r="C3" s="91"/>
      <c r="D3" s="91"/>
      <c r="E3" s="91"/>
      <c r="F3" s="91"/>
      <c r="G3" s="91"/>
      <c r="H3" s="91"/>
      <c r="I3" s="91"/>
      <c r="J3" s="408"/>
    </row>
    <row r="4" spans="1:12" ht="60.75" customHeight="1" thickBot="1" x14ac:dyDescent="0.3">
      <c r="A4" s="335" t="s">
        <v>230</v>
      </c>
      <c r="B4" s="336" t="s">
        <v>47</v>
      </c>
      <c r="C4" s="337" t="s">
        <v>337</v>
      </c>
      <c r="D4" s="337" t="s">
        <v>336</v>
      </c>
      <c r="E4" s="337" t="s">
        <v>335</v>
      </c>
      <c r="F4" s="337" t="s">
        <v>334</v>
      </c>
      <c r="G4" s="337" t="s">
        <v>331</v>
      </c>
      <c r="H4" s="337" t="s">
        <v>332</v>
      </c>
      <c r="I4" s="338" t="s">
        <v>333</v>
      </c>
      <c r="J4" s="339" t="s">
        <v>100</v>
      </c>
    </row>
    <row r="5" spans="1:12" ht="22.5" customHeight="1" thickBot="1" x14ac:dyDescent="0.3">
      <c r="A5" s="340" t="s">
        <v>220</v>
      </c>
      <c r="B5" s="225"/>
      <c r="C5" s="225"/>
      <c r="D5" s="225"/>
      <c r="E5" s="225"/>
      <c r="F5" s="225"/>
      <c r="G5" s="225"/>
      <c r="H5" s="225"/>
      <c r="I5" s="225"/>
      <c r="J5" s="339"/>
      <c r="K5" s="448" t="s">
        <v>326</v>
      </c>
      <c r="L5" s="448" t="s">
        <v>327</v>
      </c>
    </row>
    <row r="6" spans="1:12" ht="18.75" customHeight="1" x14ac:dyDescent="0.25">
      <c r="A6" s="469" t="s">
        <v>101</v>
      </c>
      <c r="B6" s="104"/>
      <c r="C6" s="105"/>
      <c r="D6" s="105"/>
      <c r="E6" s="105"/>
      <c r="F6" s="105"/>
      <c r="G6" s="105"/>
      <c r="H6" s="105"/>
      <c r="I6" s="106"/>
      <c r="J6" s="107">
        <f>SUM(B6:I6)</f>
        <v>0</v>
      </c>
    </row>
    <row r="7" spans="1:12" ht="18.75" customHeight="1" x14ac:dyDescent="0.25">
      <c r="A7" s="470" t="s">
        <v>102</v>
      </c>
      <c r="B7" s="108"/>
      <c r="C7" s="109"/>
      <c r="D7" s="109"/>
      <c r="E7" s="109"/>
      <c r="F7" s="109"/>
      <c r="G7" s="109"/>
      <c r="H7" s="109"/>
      <c r="I7" s="110"/>
      <c r="J7" s="111">
        <f t="shared" ref="J7:J11" si="0">SUM(B7:I7)</f>
        <v>0</v>
      </c>
    </row>
    <row r="8" spans="1:12" ht="30" x14ac:dyDescent="0.25">
      <c r="A8" s="341" t="s">
        <v>65</v>
      </c>
      <c r="B8" s="108"/>
      <c r="C8" s="109"/>
      <c r="D8" s="109"/>
      <c r="E8" s="109"/>
      <c r="F8" s="109"/>
      <c r="G8" s="109"/>
      <c r="H8" s="109"/>
      <c r="I8" s="110"/>
      <c r="J8" s="111">
        <f t="shared" si="0"/>
        <v>0</v>
      </c>
    </row>
    <row r="9" spans="1:12" ht="30" x14ac:dyDescent="0.25">
      <c r="A9" s="341" t="s">
        <v>86</v>
      </c>
      <c r="B9" s="108"/>
      <c r="C9" s="109"/>
      <c r="D9" s="109"/>
      <c r="E9" s="109"/>
      <c r="F9" s="109"/>
      <c r="G9" s="109"/>
      <c r="H9" s="109"/>
      <c r="I9" s="110"/>
      <c r="J9" s="111">
        <f t="shared" si="0"/>
        <v>0</v>
      </c>
    </row>
    <row r="10" spans="1:12" ht="18.75" customHeight="1" x14ac:dyDescent="0.25">
      <c r="A10" s="471" t="s">
        <v>94</v>
      </c>
      <c r="B10" s="108"/>
      <c r="C10" s="109"/>
      <c r="D10" s="109"/>
      <c r="E10" s="109"/>
      <c r="F10" s="109"/>
      <c r="G10" s="109"/>
      <c r="H10" s="109"/>
      <c r="I10" s="110"/>
      <c r="J10" s="111">
        <f t="shared" si="0"/>
        <v>0</v>
      </c>
    </row>
    <row r="11" spans="1:12" ht="30" x14ac:dyDescent="0.25">
      <c r="A11" s="342" t="s">
        <v>103</v>
      </c>
      <c r="B11" s="108">
        <f>SUM(B6:B10)</f>
        <v>0</v>
      </c>
      <c r="C11" s="108">
        <f t="shared" ref="C11:I11" si="1">SUM(C6:C10)</f>
        <v>0</v>
      </c>
      <c r="D11" s="108">
        <f t="shared" si="1"/>
        <v>0</v>
      </c>
      <c r="E11" s="108">
        <f t="shared" si="1"/>
        <v>0</v>
      </c>
      <c r="F11" s="108">
        <f t="shared" si="1"/>
        <v>0</v>
      </c>
      <c r="G11" s="108">
        <f t="shared" si="1"/>
        <v>0</v>
      </c>
      <c r="H11" s="108">
        <f t="shared" si="1"/>
        <v>0</v>
      </c>
      <c r="I11" s="108">
        <f t="shared" si="1"/>
        <v>0</v>
      </c>
      <c r="J11" s="111">
        <f t="shared" si="0"/>
        <v>0</v>
      </c>
    </row>
    <row r="12" spans="1:12" ht="18.75" customHeight="1" thickBot="1" x14ac:dyDescent="0.3">
      <c r="A12" s="342" t="s">
        <v>104</v>
      </c>
      <c r="B12" s="112"/>
      <c r="C12" s="113"/>
      <c r="D12" s="113"/>
      <c r="E12" s="113"/>
      <c r="F12" s="113"/>
      <c r="G12" s="113"/>
      <c r="H12" s="113"/>
      <c r="I12" s="114"/>
      <c r="J12" s="115">
        <f>SUM(B12:I12)</f>
        <v>0</v>
      </c>
    </row>
    <row r="13" spans="1:12" ht="22.5" customHeight="1" thickBot="1" x14ac:dyDescent="0.3">
      <c r="A13" s="472" t="s">
        <v>105</v>
      </c>
      <c r="B13" s="116">
        <f>SUM(B11:B12)</f>
        <v>0</v>
      </c>
      <c r="C13" s="116">
        <f>SUM(C11:C12)</f>
        <v>0</v>
      </c>
      <c r="D13" s="116">
        <f t="shared" ref="D13:J13" si="2">SUM(D11:D12)</f>
        <v>0</v>
      </c>
      <c r="E13" s="116">
        <f t="shared" si="2"/>
        <v>0</v>
      </c>
      <c r="F13" s="116">
        <f t="shared" si="2"/>
        <v>0</v>
      </c>
      <c r="G13" s="116">
        <f t="shared" si="2"/>
        <v>0</v>
      </c>
      <c r="H13" s="116">
        <f t="shared" si="2"/>
        <v>0</v>
      </c>
      <c r="I13" s="175">
        <f t="shared" si="2"/>
        <v>0</v>
      </c>
      <c r="J13" s="118">
        <f t="shared" si="2"/>
        <v>0</v>
      </c>
    </row>
    <row r="14" spans="1:12" ht="18" customHeight="1" thickBot="1" x14ac:dyDescent="0.3">
      <c r="A14" s="473" t="s">
        <v>285</v>
      </c>
    </row>
    <row r="15" spans="1:12" ht="18.75" customHeight="1" x14ac:dyDescent="0.25">
      <c r="A15" s="474" t="s">
        <v>101</v>
      </c>
      <c r="B15" s="120"/>
      <c r="C15" s="121"/>
      <c r="D15" s="121"/>
      <c r="E15" s="121"/>
      <c r="F15" s="121"/>
      <c r="G15" s="121"/>
      <c r="H15" s="121"/>
      <c r="I15" s="122"/>
      <c r="J15" s="123">
        <f>SUM(B15:I15)</f>
        <v>0</v>
      </c>
    </row>
    <row r="16" spans="1:12" ht="18.75" customHeight="1" x14ac:dyDescent="0.25">
      <c r="A16" s="470" t="s">
        <v>102</v>
      </c>
      <c r="B16" s="108"/>
      <c r="C16" s="109"/>
      <c r="D16" s="109"/>
      <c r="E16" s="109"/>
      <c r="F16" s="109"/>
      <c r="G16" s="109"/>
      <c r="H16" s="105"/>
      <c r="I16" s="110"/>
      <c r="J16" s="111">
        <f t="shared" ref="J16:J21" si="3">SUM(B16:I16)</f>
        <v>0</v>
      </c>
    </row>
    <row r="17" spans="1:10" ht="30" customHeight="1" x14ac:dyDescent="0.25">
      <c r="A17" s="470" t="s">
        <v>65</v>
      </c>
      <c r="B17" s="108"/>
      <c r="C17" s="109"/>
      <c r="D17" s="109"/>
      <c r="E17" s="109"/>
      <c r="F17" s="109"/>
      <c r="G17" s="109"/>
      <c r="H17" s="105"/>
      <c r="I17" s="110"/>
      <c r="J17" s="111">
        <f t="shared" si="3"/>
        <v>0</v>
      </c>
    </row>
    <row r="18" spans="1:10" ht="30" x14ac:dyDescent="0.25">
      <c r="A18" s="470" t="s">
        <v>86</v>
      </c>
      <c r="B18" s="112"/>
      <c r="C18" s="113"/>
      <c r="D18" s="113"/>
      <c r="E18" s="113"/>
      <c r="F18" s="113"/>
      <c r="G18" s="113"/>
      <c r="H18" s="105"/>
      <c r="I18" s="110"/>
      <c r="J18" s="111">
        <f t="shared" si="3"/>
        <v>0</v>
      </c>
    </row>
    <row r="19" spans="1:10" ht="18.75" customHeight="1" x14ac:dyDescent="0.25">
      <c r="A19" s="471" t="s">
        <v>94</v>
      </c>
      <c r="B19" s="112"/>
      <c r="C19" s="113"/>
      <c r="D19" s="113"/>
      <c r="E19" s="113"/>
      <c r="F19" s="113"/>
      <c r="G19" s="113"/>
      <c r="H19" s="105"/>
      <c r="I19" s="110"/>
      <c r="J19" s="111">
        <f t="shared" si="3"/>
        <v>0</v>
      </c>
    </row>
    <row r="20" spans="1:10" ht="30" customHeight="1" x14ac:dyDescent="0.25">
      <c r="A20" s="471" t="s">
        <v>103</v>
      </c>
      <c r="B20" s="112">
        <f>SUM(B15:B19)</f>
        <v>0</v>
      </c>
      <c r="C20" s="112">
        <f t="shared" ref="C20:I20" si="4">SUM(C15:C19)</f>
        <v>0</v>
      </c>
      <c r="D20" s="112">
        <f t="shared" si="4"/>
        <v>0</v>
      </c>
      <c r="E20" s="112">
        <f t="shared" si="4"/>
        <v>0</v>
      </c>
      <c r="F20" s="112">
        <f t="shared" si="4"/>
        <v>0</v>
      </c>
      <c r="G20" s="112">
        <f t="shared" si="4"/>
        <v>0</v>
      </c>
      <c r="H20" s="109">
        <f t="shared" si="4"/>
        <v>0</v>
      </c>
      <c r="I20" s="112">
        <f t="shared" si="4"/>
        <v>0</v>
      </c>
      <c r="J20" s="111">
        <f t="shared" si="3"/>
        <v>0</v>
      </c>
    </row>
    <row r="21" spans="1:10" ht="18.75" customHeight="1" thickBot="1" x14ac:dyDescent="0.3">
      <c r="A21" s="471" t="s">
        <v>104</v>
      </c>
      <c r="B21" s="112"/>
      <c r="C21" s="113"/>
      <c r="D21" s="113"/>
      <c r="E21" s="113"/>
      <c r="F21" s="113"/>
      <c r="G21" s="113"/>
      <c r="H21" s="124"/>
      <c r="I21" s="114"/>
      <c r="J21" s="115">
        <f t="shared" si="3"/>
        <v>0</v>
      </c>
    </row>
    <row r="22" spans="1:10" ht="22.5" customHeight="1" thickBot="1" x14ac:dyDescent="0.3">
      <c r="A22" s="472" t="s">
        <v>105</v>
      </c>
      <c r="B22" s="116">
        <f>SUM(B20:B21)</f>
        <v>0</v>
      </c>
      <c r="C22" s="116">
        <f t="shared" ref="C22:J22" si="5">SUM(C20:C21)</f>
        <v>0</v>
      </c>
      <c r="D22" s="116">
        <f t="shared" si="5"/>
        <v>0</v>
      </c>
      <c r="E22" s="116">
        <f t="shared" si="5"/>
        <v>0</v>
      </c>
      <c r="F22" s="116">
        <f t="shared" si="5"/>
        <v>0</v>
      </c>
      <c r="G22" s="116">
        <f t="shared" si="5"/>
        <v>0</v>
      </c>
      <c r="H22" s="116">
        <f t="shared" si="5"/>
        <v>0</v>
      </c>
      <c r="I22" s="175">
        <f t="shared" si="5"/>
        <v>0</v>
      </c>
      <c r="J22" s="118">
        <f t="shared" si="5"/>
        <v>0</v>
      </c>
    </row>
    <row r="23" spans="1:10" ht="18.75" customHeight="1" thickBot="1" x14ac:dyDescent="0.3">
      <c r="A23" s="119" t="s">
        <v>106</v>
      </c>
    </row>
    <row r="24" spans="1:10" ht="18.75" customHeight="1" x14ac:dyDescent="0.25">
      <c r="A24" s="474" t="s">
        <v>101</v>
      </c>
      <c r="B24" s="120"/>
      <c r="C24" s="121"/>
      <c r="D24" s="121"/>
      <c r="E24" s="121"/>
      <c r="F24" s="121"/>
      <c r="G24" s="121"/>
      <c r="H24" s="121"/>
      <c r="I24" s="122"/>
      <c r="J24" s="123">
        <f>SUM(B24:I24)</f>
        <v>0</v>
      </c>
    </row>
    <row r="25" spans="1:10" ht="18.75" customHeight="1" x14ac:dyDescent="0.25">
      <c r="A25" s="470" t="s">
        <v>102</v>
      </c>
      <c r="B25" s="108"/>
      <c r="C25" s="109"/>
      <c r="D25" s="109"/>
      <c r="E25" s="109"/>
      <c r="F25" s="109"/>
      <c r="G25" s="109"/>
      <c r="H25" s="105"/>
      <c r="I25" s="106"/>
      <c r="J25" s="111">
        <f>SUM(B25:I25)</f>
        <v>0</v>
      </c>
    </row>
    <row r="26" spans="1:10" ht="30" customHeight="1" x14ac:dyDescent="0.25">
      <c r="A26" s="470" t="s">
        <v>65</v>
      </c>
      <c r="B26" s="108"/>
      <c r="C26" s="109"/>
      <c r="D26" s="109"/>
      <c r="E26" s="109"/>
      <c r="F26" s="109"/>
      <c r="G26" s="109"/>
      <c r="H26" s="105"/>
      <c r="I26" s="106"/>
      <c r="J26" s="111">
        <f t="shared" ref="J26:J30" si="6">SUM(B26:I26)</f>
        <v>0</v>
      </c>
    </row>
    <row r="27" spans="1:10" ht="30" x14ac:dyDescent="0.25">
      <c r="A27" s="470" t="s">
        <v>86</v>
      </c>
      <c r="B27" s="108"/>
      <c r="C27" s="109"/>
      <c r="D27" s="109"/>
      <c r="E27" s="109"/>
      <c r="F27" s="109"/>
      <c r="G27" s="109"/>
      <c r="H27" s="105"/>
      <c r="I27" s="106"/>
      <c r="J27" s="111">
        <f t="shared" si="6"/>
        <v>0</v>
      </c>
    </row>
    <row r="28" spans="1:10" ht="18.75" customHeight="1" x14ac:dyDescent="0.25">
      <c r="A28" s="471" t="s">
        <v>94</v>
      </c>
      <c r="B28" s="108"/>
      <c r="C28" s="109"/>
      <c r="D28" s="109"/>
      <c r="E28" s="109"/>
      <c r="F28" s="109"/>
      <c r="G28" s="109"/>
      <c r="H28" s="105"/>
      <c r="I28" s="106"/>
      <c r="J28" s="111">
        <f t="shared" si="6"/>
        <v>0</v>
      </c>
    </row>
    <row r="29" spans="1:10" ht="30" customHeight="1" x14ac:dyDescent="0.25">
      <c r="A29" s="471" t="s">
        <v>103</v>
      </c>
      <c r="B29" s="108">
        <f>SUM(B24:B28)</f>
        <v>0</v>
      </c>
      <c r="C29" s="108">
        <f t="shared" ref="C29:I29" si="7">SUM(C24:C28)</f>
        <v>0</v>
      </c>
      <c r="D29" s="108">
        <f t="shared" si="7"/>
        <v>0</v>
      </c>
      <c r="E29" s="108">
        <f t="shared" si="7"/>
        <v>0</v>
      </c>
      <c r="F29" s="108">
        <f t="shared" si="7"/>
        <v>0</v>
      </c>
      <c r="G29" s="108">
        <f t="shared" si="7"/>
        <v>0</v>
      </c>
      <c r="H29" s="108">
        <f t="shared" si="7"/>
        <v>0</v>
      </c>
      <c r="I29" s="108">
        <f t="shared" si="7"/>
        <v>0</v>
      </c>
      <c r="J29" s="111">
        <f t="shared" si="6"/>
        <v>0</v>
      </c>
    </row>
    <row r="30" spans="1:10" ht="18.75" customHeight="1" thickBot="1" x14ac:dyDescent="0.3">
      <c r="A30" s="471" t="s">
        <v>104</v>
      </c>
      <c r="B30" s="112"/>
      <c r="C30" s="113"/>
      <c r="D30" s="113"/>
      <c r="E30" s="113"/>
      <c r="F30" s="113"/>
      <c r="G30" s="113"/>
      <c r="H30" s="113"/>
      <c r="I30" s="125"/>
      <c r="J30" s="115">
        <f t="shared" si="6"/>
        <v>0</v>
      </c>
    </row>
    <row r="31" spans="1:10" ht="22.5" customHeight="1" thickBot="1" x14ac:dyDescent="0.3">
      <c r="A31" s="472" t="s">
        <v>105</v>
      </c>
      <c r="B31" s="116">
        <f>SUM(B29:B30)</f>
        <v>0</v>
      </c>
      <c r="C31" s="116">
        <f t="shared" ref="C31:J31" si="8">SUM(C29:C30)</f>
        <v>0</v>
      </c>
      <c r="D31" s="116">
        <f t="shared" si="8"/>
        <v>0</v>
      </c>
      <c r="E31" s="116">
        <f t="shared" si="8"/>
        <v>0</v>
      </c>
      <c r="F31" s="116">
        <f t="shared" si="8"/>
        <v>0</v>
      </c>
      <c r="G31" s="116">
        <f t="shared" si="8"/>
        <v>0</v>
      </c>
      <c r="H31" s="116">
        <f t="shared" si="8"/>
        <v>0</v>
      </c>
      <c r="I31" s="175">
        <f t="shared" si="8"/>
        <v>0</v>
      </c>
      <c r="J31" s="118">
        <f t="shared" si="8"/>
        <v>0</v>
      </c>
    </row>
    <row r="32" spans="1:10" ht="18.75" customHeight="1" thickBot="1" x14ac:dyDescent="0.3">
      <c r="A32" s="126" t="s">
        <v>107</v>
      </c>
      <c r="B32" s="61"/>
      <c r="C32" s="61"/>
      <c r="D32" s="61"/>
      <c r="E32" s="61"/>
      <c r="F32" s="61"/>
      <c r="G32" s="61"/>
      <c r="H32" s="61"/>
      <c r="I32" s="61"/>
      <c r="J32" s="61"/>
    </row>
    <row r="33" spans="1:10" ht="18.75" customHeight="1" x14ac:dyDescent="0.25">
      <c r="A33" s="475" t="s">
        <v>101</v>
      </c>
      <c r="B33" s="127">
        <f t="shared" ref="B33:B37" si="9">B6-B15-B24</f>
        <v>0</v>
      </c>
      <c r="C33" s="121">
        <f t="shared" ref="B33:I39" si="10">C6-C15-C24</f>
        <v>0</v>
      </c>
      <c r="D33" s="121">
        <f t="shared" si="10"/>
        <v>0</v>
      </c>
      <c r="E33" s="121">
        <f t="shared" si="10"/>
        <v>0</v>
      </c>
      <c r="F33" s="121">
        <f t="shared" si="10"/>
        <v>0</v>
      </c>
      <c r="G33" s="121">
        <f t="shared" si="10"/>
        <v>0</v>
      </c>
      <c r="H33" s="121">
        <f t="shared" si="10"/>
        <v>0</v>
      </c>
      <c r="I33" s="128">
        <f t="shared" si="10"/>
        <v>0</v>
      </c>
      <c r="J33" s="129">
        <f t="shared" ref="J33" si="11">SUM(B33:I33)</f>
        <v>0</v>
      </c>
    </row>
    <row r="34" spans="1:10" ht="18.75" customHeight="1" x14ac:dyDescent="0.25">
      <c r="A34" s="476" t="s">
        <v>102</v>
      </c>
      <c r="B34" s="130">
        <f t="shared" si="9"/>
        <v>0</v>
      </c>
      <c r="C34" s="109">
        <f t="shared" si="10"/>
        <v>0</v>
      </c>
      <c r="D34" s="109">
        <f t="shared" si="10"/>
        <v>0</v>
      </c>
      <c r="E34" s="109">
        <f t="shared" si="10"/>
        <v>0</v>
      </c>
      <c r="F34" s="109">
        <f t="shared" si="10"/>
        <v>0</v>
      </c>
      <c r="G34" s="109">
        <f t="shared" si="10"/>
        <v>0</v>
      </c>
      <c r="H34" s="109">
        <f t="shared" si="10"/>
        <v>0</v>
      </c>
      <c r="I34" s="131">
        <f t="shared" si="10"/>
        <v>0</v>
      </c>
      <c r="J34" s="111">
        <f t="shared" ref="J34:J39" si="12">SUM(B34:I34)</f>
        <v>0</v>
      </c>
    </row>
    <row r="35" spans="1:10" ht="30" customHeight="1" x14ac:dyDescent="0.25">
      <c r="A35" s="476" t="s">
        <v>65</v>
      </c>
      <c r="B35" s="130">
        <f t="shared" si="9"/>
        <v>0</v>
      </c>
      <c r="C35" s="109">
        <f t="shared" si="10"/>
        <v>0</v>
      </c>
      <c r="D35" s="109">
        <f t="shared" si="10"/>
        <v>0</v>
      </c>
      <c r="E35" s="109">
        <f t="shared" si="10"/>
        <v>0</v>
      </c>
      <c r="F35" s="109">
        <f t="shared" si="10"/>
        <v>0</v>
      </c>
      <c r="G35" s="109">
        <f t="shared" si="10"/>
        <v>0</v>
      </c>
      <c r="H35" s="109">
        <f t="shared" si="10"/>
        <v>0</v>
      </c>
      <c r="I35" s="131">
        <f t="shared" si="10"/>
        <v>0</v>
      </c>
      <c r="J35" s="111">
        <f t="shared" si="12"/>
        <v>0</v>
      </c>
    </row>
    <row r="36" spans="1:10" ht="30" x14ac:dyDescent="0.25">
      <c r="A36" s="476" t="s">
        <v>86</v>
      </c>
      <c r="B36" s="130">
        <f t="shared" si="9"/>
        <v>0</v>
      </c>
      <c r="C36" s="109">
        <f t="shared" si="10"/>
        <v>0</v>
      </c>
      <c r="D36" s="109">
        <f t="shared" si="10"/>
        <v>0</v>
      </c>
      <c r="E36" s="109">
        <f t="shared" si="10"/>
        <v>0</v>
      </c>
      <c r="F36" s="109">
        <f t="shared" si="10"/>
        <v>0</v>
      </c>
      <c r="G36" s="109">
        <f t="shared" si="10"/>
        <v>0</v>
      </c>
      <c r="H36" s="109">
        <f t="shared" si="10"/>
        <v>0</v>
      </c>
      <c r="I36" s="131">
        <f t="shared" si="10"/>
        <v>0</v>
      </c>
      <c r="J36" s="111">
        <f t="shared" si="12"/>
        <v>0</v>
      </c>
    </row>
    <row r="37" spans="1:10" ht="18.75" customHeight="1" x14ac:dyDescent="0.25">
      <c r="A37" s="476" t="s">
        <v>94</v>
      </c>
      <c r="B37" s="130">
        <f t="shared" si="9"/>
        <v>0</v>
      </c>
      <c r="C37" s="109">
        <f t="shared" si="10"/>
        <v>0</v>
      </c>
      <c r="D37" s="109">
        <f t="shared" si="10"/>
        <v>0</v>
      </c>
      <c r="E37" s="109">
        <f t="shared" si="10"/>
        <v>0</v>
      </c>
      <c r="F37" s="109">
        <f t="shared" si="10"/>
        <v>0</v>
      </c>
      <c r="G37" s="109">
        <f t="shared" si="10"/>
        <v>0</v>
      </c>
      <c r="H37" s="109">
        <f t="shared" si="10"/>
        <v>0</v>
      </c>
      <c r="I37" s="131">
        <f t="shared" si="10"/>
        <v>0</v>
      </c>
      <c r="J37" s="111">
        <f t="shared" si="12"/>
        <v>0</v>
      </c>
    </row>
    <row r="38" spans="1:10" ht="30" customHeight="1" x14ac:dyDescent="0.25">
      <c r="A38" s="476" t="s">
        <v>103</v>
      </c>
      <c r="B38" s="130">
        <f>B11-B20-B29</f>
        <v>0</v>
      </c>
      <c r="C38" s="109">
        <f t="shared" si="10"/>
        <v>0</v>
      </c>
      <c r="D38" s="109">
        <f t="shared" si="10"/>
        <v>0</v>
      </c>
      <c r="E38" s="109">
        <f t="shared" si="10"/>
        <v>0</v>
      </c>
      <c r="F38" s="109">
        <f t="shared" si="10"/>
        <v>0</v>
      </c>
      <c r="G38" s="109">
        <f t="shared" si="10"/>
        <v>0</v>
      </c>
      <c r="H38" s="109">
        <f t="shared" si="10"/>
        <v>0</v>
      </c>
      <c r="I38" s="131">
        <f t="shared" si="10"/>
        <v>0</v>
      </c>
      <c r="J38" s="111">
        <f t="shared" si="12"/>
        <v>0</v>
      </c>
    </row>
    <row r="39" spans="1:10" ht="18.75" customHeight="1" thickBot="1" x14ac:dyDescent="0.3">
      <c r="A39" s="477" t="s">
        <v>104</v>
      </c>
      <c r="B39" s="132">
        <f t="shared" si="10"/>
        <v>0</v>
      </c>
      <c r="C39" s="113">
        <f t="shared" si="10"/>
        <v>0</v>
      </c>
      <c r="D39" s="113">
        <f t="shared" si="10"/>
        <v>0</v>
      </c>
      <c r="E39" s="113">
        <f t="shared" si="10"/>
        <v>0</v>
      </c>
      <c r="F39" s="113">
        <f t="shared" si="10"/>
        <v>0</v>
      </c>
      <c r="G39" s="113">
        <f t="shared" si="10"/>
        <v>0</v>
      </c>
      <c r="H39" s="113">
        <f t="shared" si="10"/>
        <v>0</v>
      </c>
      <c r="I39" s="133">
        <f t="shared" si="10"/>
        <v>0</v>
      </c>
      <c r="J39" s="134">
        <f t="shared" si="12"/>
        <v>0</v>
      </c>
    </row>
    <row r="40" spans="1:10" ht="22.5" customHeight="1" thickBot="1" x14ac:dyDescent="0.3">
      <c r="A40" s="478" t="s">
        <v>105</v>
      </c>
      <c r="B40" s="135">
        <f>SUM(B38+B39)</f>
        <v>0</v>
      </c>
      <c r="C40" s="117">
        <f t="shared" ref="C40:I40" si="13">SUM(C38+C39)</f>
        <v>0</v>
      </c>
      <c r="D40" s="117">
        <f t="shared" si="13"/>
        <v>0</v>
      </c>
      <c r="E40" s="117">
        <f t="shared" si="13"/>
        <v>0</v>
      </c>
      <c r="F40" s="117">
        <f t="shared" si="13"/>
        <v>0</v>
      </c>
      <c r="G40" s="117">
        <f t="shared" si="13"/>
        <v>0</v>
      </c>
      <c r="H40" s="117">
        <f t="shared" si="13"/>
        <v>0</v>
      </c>
      <c r="I40" s="136">
        <f t="shared" si="13"/>
        <v>0</v>
      </c>
      <c r="J40" s="116">
        <f>SUM(J38+J39)</f>
        <v>0</v>
      </c>
    </row>
    <row r="42" spans="1:10" ht="18.75" customHeight="1" x14ac:dyDescent="0.25">
      <c r="A42" s="686" t="s">
        <v>290</v>
      </c>
      <c r="B42" s="687"/>
      <c r="C42" s="687"/>
      <c r="D42" s="687"/>
      <c r="E42" s="687"/>
      <c r="F42" s="687"/>
      <c r="G42" s="687"/>
      <c r="H42" s="687"/>
      <c r="I42" s="687"/>
      <c r="J42" s="688"/>
    </row>
    <row r="43" spans="1:10" ht="60" customHeight="1" x14ac:dyDescent="0.25">
      <c r="A43" s="689" t="s">
        <v>108</v>
      </c>
      <c r="B43" s="690"/>
      <c r="C43" s="690"/>
      <c r="D43" s="690"/>
      <c r="E43" s="690"/>
      <c r="F43" s="690"/>
      <c r="G43" s="690"/>
      <c r="H43" s="690"/>
      <c r="I43" s="690"/>
      <c r="J43" s="691"/>
    </row>
    <row r="44" spans="1:10" x14ac:dyDescent="0.25">
      <c r="A44" s="137"/>
      <c r="B44" s="137"/>
      <c r="C44" s="137"/>
      <c r="D44" s="137"/>
      <c r="E44" s="137"/>
      <c r="F44" s="137"/>
      <c r="G44" s="137"/>
      <c r="H44" s="137"/>
      <c r="I44" s="137"/>
      <c r="J44" s="137"/>
    </row>
    <row r="46" spans="1:10" ht="15" customHeight="1" x14ac:dyDescent="0.25">
      <c r="A46" s="692" t="s">
        <v>269</v>
      </c>
      <c r="B46" s="692"/>
      <c r="C46" s="692"/>
      <c r="D46" s="692"/>
      <c r="E46" s="692"/>
      <c r="F46" s="692"/>
      <c r="G46" s="692"/>
      <c r="H46" s="692"/>
    </row>
    <row r="47" spans="1:10" s="138" customFormat="1" ht="66.75" customHeight="1" x14ac:dyDescent="0.25">
      <c r="A47" s="682" t="s">
        <v>289</v>
      </c>
      <c r="B47" s="684"/>
      <c r="C47" s="684"/>
      <c r="D47" s="682" t="s">
        <v>288</v>
      </c>
      <c r="E47" s="682"/>
      <c r="F47" s="682"/>
      <c r="G47" s="682" t="s">
        <v>338</v>
      </c>
      <c r="H47" s="682"/>
    </row>
    <row r="48" spans="1:10" ht="15" customHeight="1" x14ac:dyDescent="0.25"/>
    <row r="49" ht="46.5" customHeight="1" x14ac:dyDescent="0.25"/>
    <row r="50" ht="33" customHeight="1" x14ac:dyDescent="0.25"/>
  </sheetData>
  <mergeCells count="7">
    <mergeCell ref="A47:C47"/>
    <mergeCell ref="D47:F47"/>
    <mergeCell ref="A1:J1"/>
    <mergeCell ref="A42:J42"/>
    <mergeCell ref="A43:J43"/>
    <mergeCell ref="G47:H47"/>
    <mergeCell ref="A46:H46"/>
  </mergeCells>
  <dataValidations disablePrompts="1" count="1">
    <dataValidation type="list" allowBlank="1" showInputMessage="1" showErrorMessage="1" sqref="B5:I5" xr:uid="{00000000-0002-0000-0600-000000000000}">
      <formula1>$K$5:$L$5</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&amp;CLatvia-Lithuania-Belarus ENI CBC programme</oddHeader>
    <oddFooter>&amp;L&amp;"-,Italic"Final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5"/>
  <sheetViews>
    <sheetView showGridLines="0" zoomScale="98" zoomScaleNormal="98" workbookViewId="0">
      <selection activeCell="G90" sqref="G90"/>
    </sheetView>
  </sheetViews>
  <sheetFormatPr defaultColWidth="9.140625" defaultRowHeight="15" x14ac:dyDescent="0.25"/>
  <cols>
    <col min="1" max="1" width="41.28515625" bestFit="1" customWidth="1"/>
    <col min="2" max="3" width="17.140625" customWidth="1"/>
    <col min="4" max="4" width="11.42578125" customWidth="1"/>
    <col min="5" max="5" width="18.42578125" customWidth="1"/>
    <col min="6" max="6" width="11.42578125" customWidth="1"/>
    <col min="7" max="7" width="18.42578125" customWidth="1"/>
    <col min="8" max="8" width="11.42578125" customWidth="1"/>
  </cols>
  <sheetData>
    <row r="1" spans="1:9" ht="21.75" customHeight="1" x14ac:dyDescent="0.25">
      <c r="A1" s="528" t="s">
        <v>270</v>
      </c>
      <c r="B1" s="528"/>
      <c r="C1" s="528"/>
      <c r="D1" s="528"/>
      <c r="E1" s="528"/>
      <c r="F1" s="528"/>
      <c r="G1" s="528"/>
      <c r="H1" s="528"/>
    </row>
    <row r="2" spans="1:9" ht="12.75" customHeight="1" thickBot="1" x14ac:dyDescent="0.3">
      <c r="A2" s="32"/>
      <c r="B2" s="31"/>
      <c r="C2" s="31"/>
      <c r="D2" s="31"/>
      <c r="E2" s="701"/>
      <c r="F2" s="701"/>
      <c r="G2" s="701"/>
      <c r="H2" s="701"/>
      <c r="I2" s="221"/>
    </row>
    <row r="3" spans="1:9" ht="60.75" thickBot="1" x14ac:dyDescent="0.3">
      <c r="A3" s="343" t="s">
        <v>286</v>
      </c>
      <c r="B3" s="344" t="s">
        <v>35</v>
      </c>
      <c r="C3" s="345" t="s">
        <v>34</v>
      </c>
      <c r="D3" s="346" t="s">
        <v>339</v>
      </c>
      <c r="E3" s="345" t="s">
        <v>222</v>
      </c>
      <c r="F3" s="346" t="s">
        <v>339</v>
      </c>
      <c r="G3" s="345" t="s">
        <v>221</v>
      </c>
      <c r="H3" s="346" t="s">
        <v>339</v>
      </c>
    </row>
    <row r="4" spans="1:9" x14ac:dyDescent="0.25">
      <c r="A4" s="30" t="s">
        <v>33</v>
      </c>
      <c r="B4" s="29"/>
      <c r="C4" s="245"/>
      <c r="D4" s="28" t="e">
        <f>C4/$C$47</f>
        <v>#DIV/0!</v>
      </c>
      <c r="E4" s="27"/>
      <c r="F4" s="26" t="e">
        <f>E4/$E$47</f>
        <v>#DIV/0!</v>
      </c>
      <c r="G4" s="27">
        <f>C4+E4-G5</f>
        <v>0</v>
      </c>
      <c r="H4" s="26" t="e">
        <f>G4/$E$47</f>
        <v>#DIV/0!</v>
      </c>
    </row>
    <row r="5" spans="1:9" ht="15.75" thickBot="1" x14ac:dyDescent="0.3">
      <c r="A5" s="246" t="s">
        <v>31</v>
      </c>
      <c r="B5" s="247"/>
      <c r="C5" s="247"/>
      <c r="D5" s="248"/>
      <c r="E5" s="248"/>
      <c r="F5" s="249" t="e">
        <f t="shared" ref="F5" si="0">E5/$E$47</f>
        <v>#DIV/0!</v>
      </c>
      <c r="G5" s="250">
        <f>SUM(E50+E51)</f>
        <v>0</v>
      </c>
      <c r="H5" s="249" t="e">
        <f t="shared" ref="H5:H47" si="1">G5/$E$47</f>
        <v>#DIV/0!</v>
      </c>
    </row>
    <row r="6" spans="1:9" x14ac:dyDescent="0.25">
      <c r="A6" s="25" t="s">
        <v>32</v>
      </c>
      <c r="B6" s="21">
        <f>B7+B12+B17+B22+B27+B32+B37+B42</f>
        <v>0</v>
      </c>
      <c r="C6" s="21">
        <f>C7+C12+C17+C22+C27+C32+C37+C42</f>
        <v>0</v>
      </c>
      <c r="D6" s="347" t="e">
        <f>C6/$C$47</f>
        <v>#DIV/0!</v>
      </c>
      <c r="E6" s="21">
        <f>E7+E12+E17+E22+E27+E32+E37+E42</f>
        <v>0</v>
      </c>
      <c r="F6" s="348" t="e">
        <f>E6/$E$47</f>
        <v>#DIV/0!</v>
      </c>
      <c r="G6" s="255">
        <f>C6+E6</f>
        <v>0</v>
      </c>
      <c r="H6" s="349" t="e">
        <f>G6/$E$47</f>
        <v>#DIV/0!</v>
      </c>
    </row>
    <row r="7" spans="1:9" x14ac:dyDescent="0.25">
      <c r="A7" s="25" t="s">
        <v>30</v>
      </c>
      <c r="B7" s="21">
        <f>SUM(B8:B11)</f>
        <v>0</v>
      </c>
      <c r="C7" s="21">
        <f>SUM(C8:C11)</f>
        <v>0</v>
      </c>
      <c r="D7" s="350" t="e">
        <f t="shared" ref="D7:D47" si="2">C7/$C$47</f>
        <v>#DIV/0!</v>
      </c>
      <c r="E7" s="21">
        <f>SUM(E8:E11)</f>
        <v>0</v>
      </c>
      <c r="F7" s="351" t="e">
        <f t="shared" ref="F7:F47" si="3">E7/$E$47</f>
        <v>#DIV/0!</v>
      </c>
      <c r="G7" s="21">
        <f>C7+E7</f>
        <v>0</v>
      </c>
      <c r="H7" s="352" t="e">
        <f t="shared" si="1"/>
        <v>#DIV/0!</v>
      </c>
    </row>
    <row r="8" spans="1:9" x14ac:dyDescent="0.25">
      <c r="A8" s="16" t="s">
        <v>22</v>
      </c>
      <c r="B8" s="18"/>
      <c r="C8" s="19"/>
      <c r="D8" s="17" t="e">
        <f t="shared" si="2"/>
        <v>#DIV/0!</v>
      </c>
      <c r="E8" s="18"/>
      <c r="F8" s="251" t="e">
        <f t="shared" si="3"/>
        <v>#DIV/0!</v>
      </c>
      <c r="G8" s="256">
        <f t="shared" ref="G8:G46" si="4">C8+E8</f>
        <v>0</v>
      </c>
      <c r="H8" s="253" t="e">
        <f t="shared" si="1"/>
        <v>#DIV/0!</v>
      </c>
    </row>
    <row r="9" spans="1:9" x14ac:dyDescent="0.25">
      <c r="A9" s="16" t="s">
        <v>21</v>
      </c>
      <c r="B9" s="18"/>
      <c r="C9" s="19"/>
      <c r="D9" s="17" t="e">
        <f t="shared" si="2"/>
        <v>#DIV/0!</v>
      </c>
      <c r="E9" s="18"/>
      <c r="F9" s="251" t="e">
        <f t="shared" si="3"/>
        <v>#DIV/0!</v>
      </c>
      <c r="G9" s="256">
        <f t="shared" si="4"/>
        <v>0</v>
      </c>
      <c r="H9" s="253" t="e">
        <f t="shared" si="1"/>
        <v>#DIV/0!</v>
      </c>
    </row>
    <row r="10" spans="1:9" x14ac:dyDescent="0.25">
      <c r="A10" s="16" t="s">
        <v>20</v>
      </c>
      <c r="B10" s="18"/>
      <c r="C10" s="19"/>
      <c r="D10" s="17" t="e">
        <f t="shared" si="2"/>
        <v>#DIV/0!</v>
      </c>
      <c r="E10" s="18"/>
      <c r="F10" s="251" t="e">
        <f t="shared" si="3"/>
        <v>#DIV/0!</v>
      </c>
      <c r="G10" s="256">
        <f t="shared" si="4"/>
        <v>0</v>
      </c>
      <c r="H10" s="253" t="e">
        <f t="shared" si="1"/>
        <v>#DIV/0!</v>
      </c>
    </row>
    <row r="11" spans="1:9" x14ac:dyDescent="0.25">
      <c r="A11" s="16" t="s">
        <v>19</v>
      </c>
      <c r="B11" s="18"/>
      <c r="C11" s="19"/>
      <c r="D11" s="17" t="e">
        <f t="shared" si="2"/>
        <v>#DIV/0!</v>
      </c>
      <c r="E11" s="18"/>
      <c r="F11" s="251" t="e">
        <f t="shared" si="3"/>
        <v>#DIV/0!</v>
      </c>
      <c r="G11" s="256">
        <f t="shared" si="4"/>
        <v>0</v>
      </c>
      <c r="H11" s="253" t="e">
        <f t="shared" si="1"/>
        <v>#DIV/0!</v>
      </c>
    </row>
    <row r="12" spans="1:9" x14ac:dyDescent="0.25">
      <c r="A12" s="22" t="s">
        <v>29</v>
      </c>
      <c r="B12" s="20">
        <f>SUM(B13:B16)</f>
        <v>0</v>
      </c>
      <c r="C12" s="20">
        <f>SUM(C13:C16)</f>
        <v>0</v>
      </c>
      <c r="D12" s="353" t="e">
        <f t="shared" si="2"/>
        <v>#DIV/0!</v>
      </c>
      <c r="E12" s="20">
        <f>SUM(E13:E16)</f>
        <v>0</v>
      </c>
      <c r="F12" s="354" t="e">
        <f t="shared" si="3"/>
        <v>#DIV/0!</v>
      </c>
      <c r="G12" s="20">
        <f t="shared" si="4"/>
        <v>0</v>
      </c>
      <c r="H12" s="355" t="e">
        <f t="shared" si="1"/>
        <v>#DIV/0!</v>
      </c>
    </row>
    <row r="13" spans="1:9" x14ac:dyDescent="0.25">
      <c r="A13" s="16" t="s">
        <v>22</v>
      </c>
      <c r="B13" s="18"/>
      <c r="C13" s="19"/>
      <c r="D13" s="17" t="e">
        <f t="shared" si="2"/>
        <v>#DIV/0!</v>
      </c>
      <c r="E13" s="18"/>
      <c r="F13" s="251" t="e">
        <f t="shared" si="3"/>
        <v>#DIV/0!</v>
      </c>
      <c r="G13" s="256">
        <f t="shared" si="4"/>
        <v>0</v>
      </c>
      <c r="H13" s="253" t="e">
        <f t="shared" si="1"/>
        <v>#DIV/0!</v>
      </c>
    </row>
    <row r="14" spans="1:9" x14ac:dyDescent="0.25">
      <c r="A14" s="16" t="s">
        <v>21</v>
      </c>
      <c r="B14" s="18"/>
      <c r="C14" s="19"/>
      <c r="D14" s="17" t="e">
        <f t="shared" si="2"/>
        <v>#DIV/0!</v>
      </c>
      <c r="E14" s="18"/>
      <c r="F14" s="251" t="e">
        <f t="shared" si="3"/>
        <v>#DIV/0!</v>
      </c>
      <c r="G14" s="256">
        <f t="shared" si="4"/>
        <v>0</v>
      </c>
      <c r="H14" s="253" t="e">
        <f t="shared" si="1"/>
        <v>#DIV/0!</v>
      </c>
    </row>
    <row r="15" spans="1:9" x14ac:dyDescent="0.25">
      <c r="A15" s="16" t="s">
        <v>20</v>
      </c>
      <c r="B15" s="18"/>
      <c r="C15" s="19"/>
      <c r="D15" s="17" t="e">
        <f t="shared" si="2"/>
        <v>#DIV/0!</v>
      </c>
      <c r="E15" s="18"/>
      <c r="F15" s="251" t="e">
        <f t="shared" si="3"/>
        <v>#DIV/0!</v>
      </c>
      <c r="G15" s="256">
        <f t="shared" si="4"/>
        <v>0</v>
      </c>
      <c r="H15" s="253" t="e">
        <f t="shared" si="1"/>
        <v>#DIV/0!</v>
      </c>
    </row>
    <row r="16" spans="1:9" x14ac:dyDescent="0.25">
      <c r="A16" s="16" t="s">
        <v>19</v>
      </c>
      <c r="B16" s="18"/>
      <c r="C16" s="19"/>
      <c r="D16" s="17" t="e">
        <f t="shared" si="2"/>
        <v>#DIV/0!</v>
      </c>
      <c r="E16" s="18"/>
      <c r="F16" s="251" t="e">
        <f t="shared" si="3"/>
        <v>#DIV/0!</v>
      </c>
      <c r="G16" s="256">
        <f t="shared" si="4"/>
        <v>0</v>
      </c>
      <c r="H16" s="253" t="e">
        <f t="shared" si="1"/>
        <v>#DIV/0!</v>
      </c>
    </row>
    <row r="17" spans="1:12" x14ac:dyDescent="0.25">
      <c r="A17" s="22" t="s">
        <v>28</v>
      </c>
      <c r="B17" s="20">
        <f>SUM(B18:B21)</f>
        <v>0</v>
      </c>
      <c r="C17" s="20">
        <f>SUM(C18:C21)</f>
        <v>0</v>
      </c>
      <c r="D17" s="353" t="e">
        <f t="shared" si="2"/>
        <v>#DIV/0!</v>
      </c>
      <c r="E17" s="20">
        <f>SUM(E18:E21)</f>
        <v>0</v>
      </c>
      <c r="F17" s="354" t="e">
        <f t="shared" si="3"/>
        <v>#DIV/0!</v>
      </c>
      <c r="G17" s="20">
        <f t="shared" si="4"/>
        <v>0</v>
      </c>
      <c r="H17" s="355" t="e">
        <f t="shared" si="1"/>
        <v>#DIV/0!</v>
      </c>
    </row>
    <row r="18" spans="1:12" x14ac:dyDescent="0.25">
      <c r="A18" s="16" t="s">
        <v>22</v>
      </c>
      <c r="B18" s="18"/>
      <c r="C18" s="19"/>
      <c r="D18" s="17" t="e">
        <f t="shared" si="2"/>
        <v>#DIV/0!</v>
      </c>
      <c r="E18" s="18"/>
      <c r="F18" s="251" t="e">
        <f t="shared" si="3"/>
        <v>#DIV/0!</v>
      </c>
      <c r="G18" s="256">
        <f t="shared" si="4"/>
        <v>0</v>
      </c>
      <c r="H18" s="253" t="e">
        <f t="shared" si="1"/>
        <v>#DIV/0!</v>
      </c>
    </row>
    <row r="19" spans="1:12" x14ac:dyDescent="0.25">
      <c r="A19" s="16" t="s">
        <v>21</v>
      </c>
      <c r="B19" s="18"/>
      <c r="C19" s="19"/>
      <c r="D19" s="17" t="e">
        <f t="shared" si="2"/>
        <v>#DIV/0!</v>
      </c>
      <c r="E19" s="18"/>
      <c r="F19" s="251" t="e">
        <f t="shared" si="3"/>
        <v>#DIV/0!</v>
      </c>
      <c r="G19" s="256">
        <f t="shared" si="4"/>
        <v>0</v>
      </c>
      <c r="H19" s="253" t="e">
        <f t="shared" si="1"/>
        <v>#DIV/0!</v>
      </c>
    </row>
    <row r="20" spans="1:12" x14ac:dyDescent="0.25">
      <c r="A20" s="16" t="s">
        <v>20</v>
      </c>
      <c r="B20" s="18"/>
      <c r="C20" s="19"/>
      <c r="D20" s="17" t="e">
        <f t="shared" si="2"/>
        <v>#DIV/0!</v>
      </c>
      <c r="E20" s="18"/>
      <c r="F20" s="251" t="e">
        <f t="shared" si="3"/>
        <v>#DIV/0!</v>
      </c>
      <c r="G20" s="256">
        <f t="shared" si="4"/>
        <v>0</v>
      </c>
      <c r="H20" s="253" t="e">
        <f t="shared" si="1"/>
        <v>#DIV/0!</v>
      </c>
    </row>
    <row r="21" spans="1:12" x14ac:dyDescent="0.25">
      <c r="A21" s="16" t="s">
        <v>19</v>
      </c>
      <c r="B21" s="18"/>
      <c r="C21" s="19"/>
      <c r="D21" s="17" t="e">
        <f t="shared" si="2"/>
        <v>#DIV/0!</v>
      </c>
      <c r="E21" s="18"/>
      <c r="F21" s="251" t="e">
        <f t="shared" si="3"/>
        <v>#DIV/0!</v>
      </c>
      <c r="G21" s="256">
        <f t="shared" si="4"/>
        <v>0</v>
      </c>
      <c r="H21" s="253" t="e">
        <f t="shared" si="1"/>
        <v>#DIV/0!</v>
      </c>
      <c r="L21" s="356"/>
    </row>
    <row r="22" spans="1:12" x14ac:dyDescent="0.25">
      <c r="A22" s="22" t="s">
        <v>27</v>
      </c>
      <c r="B22" s="20">
        <f>SUM(B23:B26)</f>
        <v>0</v>
      </c>
      <c r="C22" s="20">
        <f>SUM(C23:C26)</f>
        <v>0</v>
      </c>
      <c r="D22" s="353" t="e">
        <f t="shared" si="2"/>
        <v>#DIV/0!</v>
      </c>
      <c r="E22" s="20">
        <f>SUM(E23:E26)</f>
        <v>0</v>
      </c>
      <c r="F22" s="354" t="e">
        <f t="shared" si="3"/>
        <v>#DIV/0!</v>
      </c>
      <c r="G22" s="20">
        <f t="shared" si="4"/>
        <v>0</v>
      </c>
      <c r="H22" s="355" t="e">
        <f t="shared" si="1"/>
        <v>#DIV/0!</v>
      </c>
    </row>
    <row r="23" spans="1:12" x14ac:dyDescent="0.25">
      <c r="A23" s="16" t="s">
        <v>22</v>
      </c>
      <c r="B23" s="18"/>
      <c r="C23" s="19"/>
      <c r="D23" s="17" t="e">
        <f t="shared" si="2"/>
        <v>#DIV/0!</v>
      </c>
      <c r="E23" s="18"/>
      <c r="F23" s="251" t="e">
        <f t="shared" si="3"/>
        <v>#DIV/0!</v>
      </c>
      <c r="G23" s="256">
        <f t="shared" si="4"/>
        <v>0</v>
      </c>
      <c r="H23" s="253" t="e">
        <f t="shared" si="1"/>
        <v>#DIV/0!</v>
      </c>
    </row>
    <row r="24" spans="1:12" x14ac:dyDescent="0.25">
      <c r="A24" s="16" t="s">
        <v>21</v>
      </c>
      <c r="B24" s="18"/>
      <c r="C24" s="19"/>
      <c r="D24" s="17" t="e">
        <f t="shared" si="2"/>
        <v>#DIV/0!</v>
      </c>
      <c r="E24" s="18"/>
      <c r="F24" s="251" t="e">
        <f t="shared" si="3"/>
        <v>#DIV/0!</v>
      </c>
      <c r="G24" s="256">
        <f t="shared" si="4"/>
        <v>0</v>
      </c>
      <c r="H24" s="253" t="e">
        <f t="shared" si="1"/>
        <v>#DIV/0!</v>
      </c>
    </row>
    <row r="25" spans="1:12" x14ac:dyDescent="0.25">
      <c r="A25" s="16" t="s">
        <v>20</v>
      </c>
      <c r="B25" s="18"/>
      <c r="C25" s="19"/>
      <c r="D25" s="17" t="e">
        <f t="shared" si="2"/>
        <v>#DIV/0!</v>
      </c>
      <c r="E25" s="18"/>
      <c r="F25" s="251" t="e">
        <f t="shared" si="3"/>
        <v>#DIV/0!</v>
      </c>
      <c r="G25" s="256">
        <f t="shared" si="4"/>
        <v>0</v>
      </c>
      <c r="H25" s="253" t="e">
        <f t="shared" si="1"/>
        <v>#DIV/0!</v>
      </c>
    </row>
    <row r="26" spans="1:12" x14ac:dyDescent="0.25">
      <c r="A26" s="16" t="s">
        <v>19</v>
      </c>
      <c r="B26" s="13"/>
      <c r="C26" s="23"/>
      <c r="D26" s="17" t="e">
        <f t="shared" si="2"/>
        <v>#DIV/0!</v>
      </c>
      <c r="E26" s="13"/>
      <c r="F26" s="251" t="e">
        <f t="shared" si="3"/>
        <v>#DIV/0!</v>
      </c>
      <c r="G26" s="256">
        <f t="shared" si="4"/>
        <v>0</v>
      </c>
      <c r="H26" s="253" t="e">
        <f t="shared" si="1"/>
        <v>#DIV/0!</v>
      </c>
    </row>
    <row r="27" spans="1:12" x14ac:dyDescent="0.25">
      <c r="A27" s="22" t="s">
        <v>26</v>
      </c>
      <c r="B27" s="20">
        <f>SUM(B28:B31)</f>
        <v>0</v>
      </c>
      <c r="C27" s="21">
        <f>SUM(C28:C31)</f>
        <v>0</v>
      </c>
      <c r="D27" s="350" t="e">
        <f t="shared" si="2"/>
        <v>#DIV/0!</v>
      </c>
      <c r="E27" s="20">
        <f>SUM(E28:E31)</f>
        <v>0</v>
      </c>
      <c r="F27" s="354" t="e">
        <f t="shared" si="3"/>
        <v>#DIV/0!</v>
      </c>
      <c r="G27" s="20">
        <f t="shared" si="4"/>
        <v>0</v>
      </c>
      <c r="H27" s="355" t="e">
        <f t="shared" si="1"/>
        <v>#DIV/0!</v>
      </c>
    </row>
    <row r="28" spans="1:12" x14ac:dyDescent="0.25">
      <c r="A28" s="16" t="s">
        <v>22</v>
      </c>
      <c r="B28" s="18"/>
      <c r="C28" s="19"/>
      <c r="D28" s="17" t="e">
        <f t="shared" si="2"/>
        <v>#DIV/0!</v>
      </c>
      <c r="E28" s="18"/>
      <c r="F28" s="251" t="e">
        <f t="shared" si="3"/>
        <v>#DIV/0!</v>
      </c>
      <c r="G28" s="256">
        <f t="shared" si="4"/>
        <v>0</v>
      </c>
      <c r="H28" s="253" t="e">
        <f t="shared" si="1"/>
        <v>#DIV/0!</v>
      </c>
    </row>
    <row r="29" spans="1:12" x14ac:dyDescent="0.25">
      <c r="A29" s="16" t="s">
        <v>21</v>
      </c>
      <c r="B29" s="18"/>
      <c r="C29" s="19"/>
      <c r="D29" s="17" t="e">
        <f t="shared" si="2"/>
        <v>#DIV/0!</v>
      </c>
      <c r="E29" s="18"/>
      <c r="F29" s="251" t="e">
        <f t="shared" si="3"/>
        <v>#DIV/0!</v>
      </c>
      <c r="G29" s="256">
        <f t="shared" si="4"/>
        <v>0</v>
      </c>
      <c r="H29" s="253" t="e">
        <f t="shared" si="1"/>
        <v>#DIV/0!</v>
      </c>
    </row>
    <row r="30" spans="1:12" x14ac:dyDescent="0.25">
      <c r="A30" s="16" t="s">
        <v>20</v>
      </c>
      <c r="B30" s="18"/>
      <c r="C30" s="19"/>
      <c r="D30" s="17" t="e">
        <f t="shared" si="2"/>
        <v>#DIV/0!</v>
      </c>
      <c r="E30" s="18"/>
      <c r="F30" s="251" t="e">
        <f t="shared" si="3"/>
        <v>#DIV/0!</v>
      </c>
      <c r="G30" s="256">
        <f t="shared" si="4"/>
        <v>0</v>
      </c>
      <c r="H30" s="253" t="e">
        <f t="shared" si="1"/>
        <v>#DIV/0!</v>
      </c>
    </row>
    <row r="31" spans="1:12" x14ac:dyDescent="0.25">
      <c r="A31" s="16" t="s">
        <v>19</v>
      </c>
      <c r="B31" s="13"/>
      <c r="C31" s="23"/>
      <c r="D31" s="17" t="e">
        <f t="shared" si="2"/>
        <v>#DIV/0!</v>
      </c>
      <c r="E31" s="13"/>
      <c r="F31" s="251" t="e">
        <f t="shared" si="3"/>
        <v>#DIV/0!</v>
      </c>
      <c r="G31" s="256">
        <f t="shared" si="4"/>
        <v>0</v>
      </c>
      <c r="H31" s="253" t="e">
        <f t="shared" si="1"/>
        <v>#DIV/0!</v>
      </c>
    </row>
    <row r="32" spans="1:12" x14ac:dyDescent="0.25">
      <c r="A32" s="22" t="s">
        <v>25</v>
      </c>
      <c r="B32" s="20">
        <f>SUM(B33:B36)</f>
        <v>0</v>
      </c>
      <c r="C32" s="21">
        <f>SUM(C33:C36)</f>
        <v>0</v>
      </c>
      <c r="D32" s="350" t="e">
        <f t="shared" si="2"/>
        <v>#DIV/0!</v>
      </c>
      <c r="E32" s="20">
        <f>SUM(E33:E36)</f>
        <v>0</v>
      </c>
      <c r="F32" s="354" t="e">
        <f t="shared" si="3"/>
        <v>#DIV/0!</v>
      </c>
      <c r="G32" s="20">
        <f t="shared" si="4"/>
        <v>0</v>
      </c>
      <c r="H32" s="355" t="e">
        <f t="shared" si="1"/>
        <v>#DIV/0!</v>
      </c>
    </row>
    <row r="33" spans="1:8" x14ac:dyDescent="0.25">
      <c r="A33" s="16" t="s">
        <v>22</v>
      </c>
      <c r="B33" s="18"/>
      <c r="C33" s="19"/>
      <c r="D33" s="17" t="e">
        <f t="shared" si="2"/>
        <v>#DIV/0!</v>
      </c>
      <c r="E33" s="18"/>
      <c r="F33" s="251" t="e">
        <f t="shared" si="3"/>
        <v>#DIV/0!</v>
      </c>
      <c r="G33" s="256">
        <f t="shared" si="4"/>
        <v>0</v>
      </c>
      <c r="H33" s="253" t="e">
        <f t="shared" si="1"/>
        <v>#DIV/0!</v>
      </c>
    </row>
    <row r="34" spans="1:8" x14ac:dyDescent="0.25">
      <c r="A34" s="16" t="s">
        <v>21</v>
      </c>
      <c r="B34" s="18"/>
      <c r="C34" s="19"/>
      <c r="D34" s="17" t="e">
        <f t="shared" si="2"/>
        <v>#DIV/0!</v>
      </c>
      <c r="E34" s="18"/>
      <c r="F34" s="251" t="e">
        <f t="shared" si="3"/>
        <v>#DIV/0!</v>
      </c>
      <c r="G34" s="256">
        <f t="shared" si="4"/>
        <v>0</v>
      </c>
      <c r="H34" s="253" t="e">
        <f t="shared" si="1"/>
        <v>#DIV/0!</v>
      </c>
    </row>
    <row r="35" spans="1:8" x14ac:dyDescent="0.25">
      <c r="A35" s="16" t="s">
        <v>20</v>
      </c>
      <c r="B35" s="18"/>
      <c r="C35" s="19"/>
      <c r="D35" s="17" t="e">
        <f t="shared" si="2"/>
        <v>#DIV/0!</v>
      </c>
      <c r="E35" s="18"/>
      <c r="F35" s="251" t="e">
        <f t="shared" si="3"/>
        <v>#DIV/0!</v>
      </c>
      <c r="G35" s="256">
        <f t="shared" si="4"/>
        <v>0</v>
      </c>
      <c r="H35" s="253" t="e">
        <f t="shared" si="1"/>
        <v>#DIV/0!</v>
      </c>
    </row>
    <row r="36" spans="1:8" x14ac:dyDescent="0.25">
      <c r="A36" s="16" t="s">
        <v>19</v>
      </c>
      <c r="B36" s="13"/>
      <c r="C36" s="23"/>
      <c r="D36" s="17" t="e">
        <f t="shared" si="2"/>
        <v>#DIV/0!</v>
      </c>
      <c r="E36" s="13"/>
      <c r="F36" s="251" t="e">
        <f t="shared" si="3"/>
        <v>#DIV/0!</v>
      </c>
      <c r="G36" s="256">
        <f t="shared" si="4"/>
        <v>0</v>
      </c>
      <c r="H36" s="253" t="e">
        <f t="shared" si="1"/>
        <v>#DIV/0!</v>
      </c>
    </row>
    <row r="37" spans="1:8" x14ac:dyDescent="0.25">
      <c r="A37" s="22" t="s">
        <v>24</v>
      </c>
      <c r="B37" s="20">
        <f>SUM(B38:B41)</f>
        <v>0</v>
      </c>
      <c r="C37" s="21">
        <f>SUM(C38:C41)</f>
        <v>0</v>
      </c>
      <c r="D37" s="350" t="e">
        <f t="shared" si="2"/>
        <v>#DIV/0!</v>
      </c>
      <c r="E37" s="20">
        <f>SUM(E38:E41)</f>
        <v>0</v>
      </c>
      <c r="F37" s="354" t="e">
        <f t="shared" si="3"/>
        <v>#DIV/0!</v>
      </c>
      <c r="G37" s="20">
        <f t="shared" si="4"/>
        <v>0</v>
      </c>
      <c r="H37" s="355" t="e">
        <f t="shared" si="1"/>
        <v>#DIV/0!</v>
      </c>
    </row>
    <row r="38" spans="1:8" x14ac:dyDescent="0.25">
      <c r="A38" s="16" t="s">
        <v>22</v>
      </c>
      <c r="B38" s="18"/>
      <c r="C38" s="19"/>
      <c r="D38" s="17" t="e">
        <f t="shared" si="2"/>
        <v>#DIV/0!</v>
      </c>
      <c r="E38" s="18"/>
      <c r="F38" s="251" t="e">
        <f t="shared" si="3"/>
        <v>#DIV/0!</v>
      </c>
      <c r="G38" s="256">
        <f t="shared" si="4"/>
        <v>0</v>
      </c>
      <c r="H38" s="253" t="e">
        <f t="shared" si="1"/>
        <v>#DIV/0!</v>
      </c>
    </row>
    <row r="39" spans="1:8" x14ac:dyDescent="0.25">
      <c r="A39" s="16" t="s">
        <v>21</v>
      </c>
      <c r="B39" s="18"/>
      <c r="C39" s="19"/>
      <c r="D39" s="17" t="e">
        <f t="shared" si="2"/>
        <v>#DIV/0!</v>
      </c>
      <c r="E39" s="18"/>
      <c r="F39" s="251" t="e">
        <f t="shared" si="3"/>
        <v>#DIV/0!</v>
      </c>
      <c r="G39" s="256">
        <f t="shared" si="4"/>
        <v>0</v>
      </c>
      <c r="H39" s="253" t="e">
        <f t="shared" si="1"/>
        <v>#DIV/0!</v>
      </c>
    </row>
    <row r="40" spans="1:8" x14ac:dyDescent="0.25">
      <c r="A40" s="16" t="s">
        <v>20</v>
      </c>
      <c r="B40" s="18"/>
      <c r="C40" s="19"/>
      <c r="D40" s="17" t="e">
        <f t="shared" si="2"/>
        <v>#DIV/0!</v>
      </c>
      <c r="E40" s="18"/>
      <c r="F40" s="251" t="e">
        <f t="shared" si="3"/>
        <v>#DIV/0!</v>
      </c>
      <c r="G40" s="256">
        <f t="shared" si="4"/>
        <v>0</v>
      </c>
      <c r="H40" s="253" t="e">
        <f t="shared" si="1"/>
        <v>#DIV/0!</v>
      </c>
    </row>
    <row r="41" spans="1:8" x14ac:dyDescent="0.25">
      <c r="A41" s="16" t="s">
        <v>19</v>
      </c>
      <c r="B41" s="13"/>
      <c r="C41" s="23"/>
      <c r="D41" s="17" t="e">
        <f t="shared" si="2"/>
        <v>#DIV/0!</v>
      </c>
      <c r="E41" s="13"/>
      <c r="F41" s="251" t="e">
        <f t="shared" si="3"/>
        <v>#DIV/0!</v>
      </c>
      <c r="G41" s="256">
        <f t="shared" si="4"/>
        <v>0</v>
      </c>
      <c r="H41" s="253" t="e">
        <f t="shared" si="1"/>
        <v>#DIV/0!</v>
      </c>
    </row>
    <row r="42" spans="1:8" x14ac:dyDescent="0.25">
      <c r="A42" s="22" t="s">
        <v>23</v>
      </c>
      <c r="B42" s="20">
        <f>SUM(B43:B46)</f>
        <v>0</v>
      </c>
      <c r="C42" s="21">
        <f>SUM(C43:C46)</f>
        <v>0</v>
      </c>
      <c r="D42" s="350" t="e">
        <f t="shared" si="2"/>
        <v>#DIV/0!</v>
      </c>
      <c r="E42" s="20">
        <f>SUM(E43:E46)</f>
        <v>0</v>
      </c>
      <c r="F42" s="354" t="e">
        <f t="shared" si="3"/>
        <v>#DIV/0!</v>
      </c>
      <c r="G42" s="20">
        <f t="shared" si="4"/>
        <v>0</v>
      </c>
      <c r="H42" s="355" t="e">
        <f t="shared" si="1"/>
        <v>#DIV/0!</v>
      </c>
    </row>
    <row r="43" spans="1:8" x14ac:dyDescent="0.25">
      <c r="A43" s="16" t="s">
        <v>22</v>
      </c>
      <c r="B43" s="18"/>
      <c r="C43" s="19"/>
      <c r="D43" s="17" t="e">
        <f t="shared" si="2"/>
        <v>#DIV/0!</v>
      </c>
      <c r="E43" s="18"/>
      <c r="F43" s="251" t="e">
        <f t="shared" si="3"/>
        <v>#DIV/0!</v>
      </c>
      <c r="G43" s="256">
        <f t="shared" si="4"/>
        <v>0</v>
      </c>
      <c r="H43" s="253" t="e">
        <f t="shared" si="1"/>
        <v>#DIV/0!</v>
      </c>
    </row>
    <row r="44" spans="1:8" x14ac:dyDescent="0.25">
      <c r="A44" s="16" t="s">
        <v>21</v>
      </c>
      <c r="B44" s="18"/>
      <c r="C44" s="19"/>
      <c r="D44" s="17" t="e">
        <f t="shared" si="2"/>
        <v>#DIV/0!</v>
      </c>
      <c r="E44" s="18"/>
      <c r="F44" s="251" t="e">
        <f t="shared" si="3"/>
        <v>#DIV/0!</v>
      </c>
      <c r="G44" s="256">
        <f t="shared" si="4"/>
        <v>0</v>
      </c>
      <c r="H44" s="253" t="e">
        <f t="shared" si="1"/>
        <v>#DIV/0!</v>
      </c>
    </row>
    <row r="45" spans="1:8" x14ac:dyDescent="0.25">
      <c r="A45" s="16" t="s">
        <v>20</v>
      </c>
      <c r="B45" s="18"/>
      <c r="C45" s="19"/>
      <c r="D45" s="17" t="e">
        <f t="shared" si="2"/>
        <v>#DIV/0!</v>
      </c>
      <c r="E45" s="18"/>
      <c r="F45" s="251" t="e">
        <f t="shared" si="3"/>
        <v>#DIV/0!</v>
      </c>
      <c r="G45" s="256">
        <f t="shared" si="4"/>
        <v>0</v>
      </c>
      <c r="H45" s="253" t="e">
        <f t="shared" si="1"/>
        <v>#DIV/0!</v>
      </c>
    </row>
    <row r="46" spans="1:8" ht="15.75" thickBot="1" x14ac:dyDescent="0.3">
      <c r="A46" s="16" t="s">
        <v>19</v>
      </c>
      <c r="B46" s="13"/>
      <c r="C46" s="15"/>
      <c r="D46" s="14" t="e">
        <f t="shared" si="2"/>
        <v>#DIV/0!</v>
      </c>
      <c r="E46" s="13"/>
      <c r="F46" s="252" t="e">
        <f t="shared" si="3"/>
        <v>#DIV/0!</v>
      </c>
      <c r="G46" s="250">
        <f t="shared" si="4"/>
        <v>0</v>
      </c>
      <c r="H46" s="254" t="e">
        <f t="shared" si="1"/>
        <v>#DIV/0!</v>
      </c>
    </row>
    <row r="47" spans="1:8" ht="15.75" thickBot="1" x14ac:dyDescent="0.3">
      <c r="A47" s="357" t="s">
        <v>18</v>
      </c>
      <c r="B47" s="358">
        <f>B4+B6</f>
        <v>0</v>
      </c>
      <c r="C47" s="358">
        <f>C4+C6</f>
        <v>0</v>
      </c>
      <c r="D47" s="359" t="e">
        <f t="shared" si="2"/>
        <v>#DIV/0!</v>
      </c>
      <c r="E47" s="360">
        <f>E4+E6</f>
        <v>0</v>
      </c>
      <c r="F47" s="361" t="e">
        <f t="shared" si="3"/>
        <v>#DIV/0!</v>
      </c>
      <c r="G47" s="362">
        <f>G4+G6</f>
        <v>0</v>
      </c>
      <c r="H47" s="361" t="e">
        <f t="shared" si="1"/>
        <v>#DIV/0!</v>
      </c>
    </row>
    <row r="48" spans="1:8" x14ac:dyDescent="0.25">
      <c r="A48" s="12"/>
      <c r="B48" s="11"/>
      <c r="C48" s="9"/>
      <c r="D48" s="9"/>
      <c r="E48" s="9"/>
      <c r="F48" s="9"/>
      <c r="G48" s="9"/>
      <c r="H48" s="9"/>
    </row>
    <row r="49" spans="1:8" ht="15.75" thickBot="1" x14ac:dyDescent="0.3">
      <c r="A49" s="10"/>
      <c r="B49" s="10"/>
      <c r="C49" s="9"/>
      <c r="D49" s="9"/>
      <c r="E49" s="9"/>
      <c r="F49" s="409"/>
      <c r="G49" s="409"/>
      <c r="H49" s="169"/>
    </row>
    <row r="50" spans="1:8" x14ac:dyDescent="0.25">
      <c r="A50" s="8" t="s">
        <v>291</v>
      </c>
      <c r="B50" s="695"/>
      <c r="C50" s="696"/>
      <c r="D50" s="697"/>
      <c r="E50" s="7"/>
      <c r="F50" s="410"/>
      <c r="G50" s="410"/>
      <c r="H50" s="169"/>
    </row>
    <row r="51" spans="1:8" ht="15.75" thickBot="1" x14ac:dyDescent="0.3">
      <c r="A51" s="6" t="s">
        <v>17</v>
      </c>
      <c r="B51" s="698"/>
      <c r="C51" s="699"/>
      <c r="D51" s="700"/>
      <c r="E51" s="5"/>
      <c r="F51" s="410"/>
      <c r="G51" s="410"/>
      <c r="H51" s="169"/>
    </row>
    <row r="52" spans="1:8" x14ac:dyDescent="0.25">
      <c r="A52" s="4"/>
      <c r="B52" s="4"/>
      <c r="C52" s="4"/>
      <c r="D52" s="4"/>
      <c r="E52" s="4"/>
      <c r="F52" s="411"/>
      <c r="G52" s="411"/>
      <c r="H52" s="169"/>
    </row>
    <row r="53" spans="1:8" ht="15" customHeight="1" x14ac:dyDescent="0.25">
      <c r="A53" s="692" t="s">
        <v>269</v>
      </c>
      <c r="B53" s="692"/>
      <c r="C53" s="692"/>
      <c r="D53" s="692"/>
      <c r="E53" s="692"/>
      <c r="F53" s="692"/>
      <c r="G53" s="692"/>
      <c r="H53" s="412"/>
    </row>
    <row r="54" spans="1:8" ht="45" customHeight="1" thickBot="1" x14ac:dyDescent="0.3">
      <c r="A54" s="413" t="s">
        <v>289</v>
      </c>
      <c r="B54" s="693" t="s">
        <v>288</v>
      </c>
      <c r="C54" s="693"/>
      <c r="D54" s="694"/>
      <c r="E54" s="682" t="s">
        <v>338</v>
      </c>
      <c r="F54" s="682"/>
      <c r="G54" s="682"/>
      <c r="H54" s="3"/>
    </row>
    <row r="55" spans="1:8" x14ac:dyDescent="0.25">
      <c r="A55" s="2"/>
    </row>
  </sheetData>
  <mergeCells count="8">
    <mergeCell ref="A1:H1"/>
    <mergeCell ref="B54:D54"/>
    <mergeCell ref="B50:D50"/>
    <mergeCell ref="B51:D51"/>
    <mergeCell ref="E2:F2"/>
    <mergeCell ref="G2:H2"/>
    <mergeCell ref="E54:G54"/>
    <mergeCell ref="A53:G53"/>
  </mergeCells>
  <pageMargins left="0.70866141732283472" right="0.70866141732283472" top="0.74803149606299213" bottom="0.74803149606299213" header="0.31496062992125984" footer="0.31496062992125984"/>
  <pageSetup scale="49" orientation="portrait" r:id="rId1"/>
  <headerFooter>
    <oddHeader>&amp;CLatvia-Lithuania-Belarus ENI CBC programme</oddHeader>
    <oddFooter xml:space="preserve">&amp;L&amp;"-,Italic"Final Report&amp;R&amp;"-,Italic"Page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1"/>
  <sheetViews>
    <sheetView showGridLines="0" zoomScaleNormal="100" workbookViewId="0">
      <selection activeCell="H42" sqref="H42:I42"/>
    </sheetView>
  </sheetViews>
  <sheetFormatPr defaultRowHeight="15" x14ac:dyDescent="0.25"/>
  <cols>
    <col min="1" max="1" width="3.7109375" customWidth="1"/>
    <col min="2" max="2" width="8.5703125" customWidth="1"/>
    <col min="3" max="3" width="20" customWidth="1"/>
    <col min="4" max="4" width="11.42578125" customWidth="1"/>
    <col min="5" max="8" width="14.28515625" customWidth="1"/>
    <col min="9" max="9" width="10" customWidth="1"/>
    <col min="10" max="10" width="17.140625" customWidth="1"/>
    <col min="11" max="11" width="11.42578125" customWidth="1"/>
    <col min="12" max="12" width="17.140625" customWidth="1"/>
    <col min="13" max="13" width="14.28515625" customWidth="1"/>
  </cols>
  <sheetData>
    <row r="1" spans="1:14" ht="22.5" customHeight="1" x14ac:dyDescent="0.25">
      <c r="A1" s="528" t="s">
        <v>271</v>
      </c>
      <c r="B1" s="528"/>
      <c r="C1" s="528"/>
      <c r="D1" s="528"/>
      <c r="E1" s="528"/>
      <c r="F1" s="528"/>
      <c r="G1" s="528"/>
      <c r="H1" s="528"/>
      <c r="I1" s="528"/>
      <c r="J1" s="528"/>
      <c r="K1" s="528"/>
      <c r="L1" s="528"/>
      <c r="M1" s="528"/>
      <c r="N1" s="24"/>
    </row>
    <row r="2" spans="1:14" ht="15.75" thickBot="1" x14ac:dyDescent="0.3">
      <c r="B2" s="33"/>
      <c r="F2" s="31"/>
      <c r="G2" s="31"/>
      <c r="H2" s="31"/>
      <c r="I2" s="140"/>
      <c r="J2" s="137"/>
      <c r="K2" s="137"/>
      <c r="L2" s="137"/>
    </row>
    <row r="3" spans="1:14" x14ac:dyDescent="0.25">
      <c r="A3" s="705" t="s">
        <v>272</v>
      </c>
      <c r="B3" s="708" t="s">
        <v>273</v>
      </c>
      <c r="C3" s="711" t="s">
        <v>274</v>
      </c>
      <c r="D3" s="711" t="s">
        <v>275</v>
      </c>
      <c r="E3" s="711" t="s">
        <v>109</v>
      </c>
      <c r="F3" s="711" t="s">
        <v>110</v>
      </c>
      <c r="G3" s="711" t="s">
        <v>111</v>
      </c>
      <c r="H3" s="711" t="s">
        <v>112</v>
      </c>
      <c r="I3" s="711" t="s">
        <v>276</v>
      </c>
      <c r="J3" s="711" t="s">
        <v>113</v>
      </c>
      <c r="K3" s="714" t="s">
        <v>114</v>
      </c>
      <c r="L3" s="717" t="s">
        <v>115</v>
      </c>
      <c r="M3" s="702" t="s">
        <v>116</v>
      </c>
    </row>
    <row r="4" spans="1:14" x14ac:dyDescent="0.25">
      <c r="A4" s="706"/>
      <c r="B4" s="709"/>
      <c r="C4" s="712"/>
      <c r="D4" s="712"/>
      <c r="E4" s="712"/>
      <c r="F4" s="712"/>
      <c r="G4" s="712"/>
      <c r="H4" s="712"/>
      <c r="I4" s="712"/>
      <c r="J4" s="712"/>
      <c r="K4" s="715"/>
      <c r="L4" s="718"/>
      <c r="M4" s="703"/>
    </row>
    <row r="5" spans="1:14" x14ac:dyDescent="0.25">
      <c r="A5" s="706"/>
      <c r="B5" s="709"/>
      <c r="C5" s="712"/>
      <c r="D5" s="712"/>
      <c r="E5" s="712"/>
      <c r="F5" s="712"/>
      <c r="G5" s="712"/>
      <c r="H5" s="712"/>
      <c r="I5" s="712"/>
      <c r="J5" s="712"/>
      <c r="K5" s="715"/>
      <c r="L5" s="718"/>
      <c r="M5" s="703"/>
    </row>
    <row r="6" spans="1:14" x14ac:dyDescent="0.25">
      <c r="A6" s="706"/>
      <c r="B6" s="709"/>
      <c r="C6" s="712"/>
      <c r="D6" s="712"/>
      <c r="E6" s="712"/>
      <c r="F6" s="712"/>
      <c r="G6" s="712"/>
      <c r="H6" s="712"/>
      <c r="I6" s="712"/>
      <c r="J6" s="712"/>
      <c r="K6" s="715"/>
      <c r="L6" s="718"/>
      <c r="M6" s="703"/>
    </row>
    <row r="7" spans="1:14" x14ac:dyDescent="0.25">
      <c r="A7" s="706"/>
      <c r="B7" s="709"/>
      <c r="C7" s="712"/>
      <c r="D7" s="712"/>
      <c r="E7" s="712"/>
      <c r="F7" s="712"/>
      <c r="G7" s="712"/>
      <c r="H7" s="712"/>
      <c r="I7" s="712"/>
      <c r="J7" s="712"/>
      <c r="K7" s="715"/>
      <c r="L7" s="718"/>
      <c r="M7" s="703"/>
    </row>
    <row r="8" spans="1:14" x14ac:dyDescent="0.25">
      <c r="A8" s="706"/>
      <c r="B8" s="709"/>
      <c r="C8" s="712"/>
      <c r="D8" s="712"/>
      <c r="E8" s="712"/>
      <c r="F8" s="712"/>
      <c r="G8" s="712"/>
      <c r="H8" s="712"/>
      <c r="I8" s="712"/>
      <c r="J8" s="712"/>
      <c r="K8" s="715"/>
      <c r="L8" s="718"/>
      <c r="M8" s="703"/>
    </row>
    <row r="9" spans="1:14" ht="15.75" thickBot="1" x14ac:dyDescent="0.3">
      <c r="A9" s="707"/>
      <c r="B9" s="710"/>
      <c r="C9" s="713"/>
      <c r="D9" s="713"/>
      <c r="E9" s="713"/>
      <c r="F9" s="713"/>
      <c r="G9" s="713"/>
      <c r="H9" s="713"/>
      <c r="I9" s="713"/>
      <c r="J9" s="713"/>
      <c r="K9" s="716"/>
      <c r="L9" s="719"/>
      <c r="M9" s="704"/>
    </row>
    <row r="10" spans="1:14" ht="15.75" thickBot="1" x14ac:dyDescent="0.3">
      <c r="A10" s="141">
        <v>1</v>
      </c>
      <c r="B10" s="142">
        <v>2</v>
      </c>
      <c r="C10" s="143">
        <v>3</v>
      </c>
      <c r="D10" s="143">
        <v>4</v>
      </c>
      <c r="E10" s="143">
        <v>5</v>
      </c>
      <c r="F10" s="143">
        <v>6</v>
      </c>
      <c r="G10" s="143">
        <v>7</v>
      </c>
      <c r="H10" s="143">
        <v>8</v>
      </c>
      <c r="I10" s="143">
        <v>9</v>
      </c>
      <c r="J10" s="143">
        <v>10</v>
      </c>
      <c r="K10" s="144">
        <v>11</v>
      </c>
      <c r="L10" s="141">
        <v>12</v>
      </c>
      <c r="M10" s="145">
        <v>13</v>
      </c>
    </row>
    <row r="11" spans="1:14" x14ac:dyDescent="0.25">
      <c r="A11" s="146">
        <v>1</v>
      </c>
      <c r="B11" s="147"/>
      <c r="C11" s="148"/>
      <c r="D11" s="148"/>
      <c r="E11" s="148"/>
      <c r="F11" s="148"/>
      <c r="G11" s="149"/>
      <c r="H11" s="149"/>
      <c r="I11" s="148"/>
      <c r="J11" s="150"/>
      <c r="K11" s="151"/>
      <c r="L11" s="152">
        <f>ROUNDDOWN(( J11*K11), 2)</f>
        <v>0</v>
      </c>
      <c r="M11" s="414"/>
    </row>
    <row r="12" spans="1:14" x14ac:dyDescent="0.25">
      <c r="A12" s="153">
        <v>2</v>
      </c>
      <c r="B12" s="154"/>
      <c r="C12" s="155"/>
      <c r="D12" s="155"/>
      <c r="E12" s="155"/>
      <c r="F12" s="155"/>
      <c r="G12" s="156"/>
      <c r="H12" s="155"/>
      <c r="I12" s="155"/>
      <c r="J12" s="157"/>
      <c r="K12" s="158"/>
      <c r="L12" s="159">
        <f>ROUNDDOWN(( J12*K12), 2)</f>
        <v>0</v>
      </c>
      <c r="M12" s="415"/>
    </row>
    <row r="13" spans="1:14" x14ac:dyDescent="0.25">
      <c r="A13" s="153">
        <v>3</v>
      </c>
      <c r="B13" s="154"/>
      <c r="C13" s="155"/>
      <c r="D13" s="155"/>
      <c r="E13" s="155"/>
      <c r="F13" s="155"/>
      <c r="G13" s="156"/>
      <c r="H13" s="155"/>
      <c r="I13" s="155"/>
      <c r="J13" s="157"/>
      <c r="K13" s="158"/>
      <c r="L13" s="159">
        <f>ROUNDDOWN(( J13*K13), 2)</f>
        <v>0</v>
      </c>
      <c r="M13" s="415"/>
    </row>
    <row r="14" spans="1:14" ht="15.75" thickBot="1" x14ac:dyDescent="0.3">
      <c r="A14" s="160" t="s">
        <v>117</v>
      </c>
      <c r="B14" s="161"/>
      <c r="C14" s="162"/>
      <c r="D14" s="162"/>
      <c r="E14" s="162"/>
      <c r="F14" s="162"/>
      <c r="G14" s="163"/>
      <c r="H14" s="162"/>
      <c r="I14" s="162"/>
      <c r="J14" s="164"/>
      <c r="K14" s="165"/>
      <c r="L14" s="166">
        <f>ROUNDDOWN(( J14*K14), 2)</f>
        <v>0</v>
      </c>
      <c r="M14" s="416"/>
    </row>
    <row r="15" spans="1:14" ht="15.75" thickBot="1" x14ac:dyDescent="0.3">
      <c r="A15" s="363"/>
      <c r="B15" s="364"/>
      <c r="C15" s="365"/>
      <c r="D15" s="365"/>
      <c r="E15" s="365"/>
      <c r="F15" s="365"/>
      <c r="G15" s="365"/>
      <c r="H15" s="365"/>
      <c r="I15" s="365"/>
      <c r="J15" s="368">
        <f>SUM(J11:J14)</f>
        <v>0</v>
      </c>
      <c r="K15" s="366"/>
      <c r="L15" s="369">
        <f>SUM(L11:L14)</f>
        <v>0</v>
      </c>
      <c r="M15" s="367"/>
    </row>
    <row r="17" spans="1:13" x14ac:dyDescent="0.25">
      <c r="A17" t="s">
        <v>293</v>
      </c>
    </row>
    <row r="18" spans="1:13" x14ac:dyDescent="0.25">
      <c r="A18" t="s">
        <v>118</v>
      </c>
      <c r="L18" s="169"/>
      <c r="M18" s="169"/>
    </row>
    <row r="19" spans="1:13" x14ac:dyDescent="0.25">
      <c r="D19" s="2"/>
      <c r="F19" s="2"/>
      <c r="L19" s="169"/>
      <c r="M19" s="169"/>
    </row>
    <row r="20" spans="1:13" x14ac:dyDescent="0.25">
      <c r="C20" s="692" t="s">
        <v>269</v>
      </c>
      <c r="D20" s="692"/>
      <c r="E20" s="692"/>
      <c r="F20" s="692"/>
      <c r="G20" s="692"/>
      <c r="H20" s="692"/>
      <c r="I20" s="692"/>
      <c r="J20" s="692"/>
      <c r="K20" s="692"/>
      <c r="L20" s="479"/>
      <c r="M20" s="479"/>
    </row>
    <row r="21" spans="1:13" ht="52.5" customHeight="1" x14ac:dyDescent="0.25">
      <c r="C21" s="682" t="s">
        <v>289</v>
      </c>
      <c r="D21" s="682"/>
      <c r="E21" s="682"/>
      <c r="F21" s="682"/>
      <c r="G21" s="682"/>
      <c r="H21" s="682" t="s">
        <v>288</v>
      </c>
      <c r="I21" s="682"/>
      <c r="J21" s="682" t="s">
        <v>340</v>
      </c>
      <c r="K21" s="682"/>
      <c r="L21" s="480"/>
      <c r="M21" s="480"/>
    </row>
  </sheetData>
  <mergeCells count="18">
    <mergeCell ref="A1:M1"/>
    <mergeCell ref="A3:A9"/>
    <mergeCell ref="B3:B9"/>
    <mergeCell ref="C3:C9"/>
    <mergeCell ref="D3:D9"/>
    <mergeCell ref="E3:E9"/>
    <mergeCell ref="F3:F9"/>
    <mergeCell ref="G3:G9"/>
    <mergeCell ref="H3:H9"/>
    <mergeCell ref="I3:I9"/>
    <mergeCell ref="J3:J9"/>
    <mergeCell ref="K3:K9"/>
    <mergeCell ref="L3:L9"/>
    <mergeCell ref="C21:G21"/>
    <mergeCell ref="H21:I21"/>
    <mergeCell ref="J21:K21"/>
    <mergeCell ref="C20:K20"/>
    <mergeCell ref="M3:M9"/>
  </mergeCells>
  <pageMargins left="0.7" right="0.7" top="0.75" bottom="0.75" header="0.3" footer="0.3"/>
  <pageSetup scale="71" fitToHeight="0" orientation="landscape" r:id="rId1"/>
  <headerFooter>
    <oddHeader>&amp;CLatvia-Lithuania-Belarus ENI CBC programme</oddHeader>
    <oddFooter>&amp;L&amp;"-,Italic"Final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Reporting Period</vt:lpstr>
      <vt:lpstr>Logical Framework</vt:lpstr>
      <vt:lpstr>Procurement</vt:lpstr>
      <vt:lpstr>Overall Project Implementation</vt:lpstr>
      <vt:lpstr>Financial Report </vt:lpstr>
      <vt:lpstr>Financial Summary</vt:lpstr>
      <vt:lpstr>Sources of F</vt:lpstr>
      <vt:lpstr>Expenditure List</vt:lpstr>
      <vt:lpstr>Outside Area</vt:lpstr>
      <vt:lpstr>Annexes</vt:lpstr>
      <vt:lpstr>'Cover page'!Print_Area</vt:lpstr>
      <vt:lpstr>'Financial Report '!Print_Titles</vt:lpstr>
      <vt:lpstr>'Financial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Jungtinis Sekretoriatas</cp:lastModifiedBy>
  <cp:lastPrinted>2016-09-19T09:12:16Z</cp:lastPrinted>
  <dcterms:created xsi:type="dcterms:W3CDTF">2016-06-16T08:19:34Z</dcterms:created>
  <dcterms:modified xsi:type="dcterms:W3CDTF">2024-02-15T11:32:43Z</dcterms:modified>
</cp:coreProperties>
</file>